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9345" activeTab="0"/>
  </bookViews>
  <sheets>
    <sheet name="DDET2 - Ergebnisse" sheetId="1" r:id="rId1"/>
  </sheets>
  <definedNames>
    <definedName name="_xlnm.Print_Area" localSheetId="0">'DDET2 - Ergebnisse'!$B$1:$BL$59</definedName>
    <definedName name="_xlnm.Print_Titles" localSheetId="0">'DDET2 - Ergebnisse'!$B:$BM,'DDET2 - Ergebnisse'!$1:$1</definedName>
    <definedName name="ert_anmeldung_2004_10_25" localSheetId="0">'DDET2 - Ergebnisse'!$B$2:$AZ$16</definedName>
  </definedNames>
  <calcPr fullCalcOnLoad="1"/>
</workbook>
</file>

<file path=xl/sharedStrings.xml><?xml version="1.0" encoding="utf-8"?>
<sst xmlns="http://schemas.openxmlformats.org/spreadsheetml/2006/main" count="330" uniqueCount="163">
  <si>
    <t>Ges. Platzierung</t>
  </si>
  <si>
    <t>Vorname</t>
  </si>
  <si>
    <t>Nachname</t>
  </si>
  <si>
    <t>Geschlecht</t>
  </si>
  <si>
    <t>AK</t>
  </si>
  <si>
    <t>Expert gesamt</t>
  </si>
  <si>
    <t>Gesamt Punktezahl</t>
  </si>
  <si>
    <t>100m</t>
  </si>
  <si>
    <t>Platz AK</t>
  </si>
  <si>
    <t>Gesamt</t>
  </si>
  <si>
    <t>400m</t>
  </si>
  <si>
    <t>800m</t>
  </si>
  <si>
    <t>Einbein</t>
  </si>
  <si>
    <t>Radlauf</t>
  </si>
  <si>
    <t>Obstacle</t>
  </si>
  <si>
    <t>Punkte Expert Obstacle</t>
  </si>
  <si>
    <t>8 km</t>
  </si>
  <si>
    <t>Punkte Expert 10 km</t>
  </si>
  <si>
    <t>100m Expert</t>
  </si>
  <si>
    <t>Punkte Expert 100m</t>
  </si>
  <si>
    <t>400m Expert</t>
  </si>
  <si>
    <t>Punkte Expert 400m</t>
  </si>
  <si>
    <t>800m Expert</t>
  </si>
  <si>
    <t xml:space="preserve">Punkte Expert 800m </t>
  </si>
  <si>
    <t>Einbein Expert</t>
  </si>
  <si>
    <t>Punkte Expert Einbein</t>
  </si>
  <si>
    <t>Radlauf Expert</t>
  </si>
  <si>
    <t>Punkte Expert Radlauf</t>
  </si>
  <si>
    <t>Langsam vorwärts</t>
  </si>
  <si>
    <t>Langsam rückwärts</t>
  </si>
  <si>
    <t>Weitsprung</t>
  </si>
  <si>
    <t>Hochsprung cm</t>
  </si>
  <si>
    <t>4*100m</t>
  </si>
  <si>
    <t>Gliding</t>
  </si>
  <si>
    <t>Coasting</t>
  </si>
  <si>
    <t>Geburtstag</t>
  </si>
  <si>
    <t>Rocco</t>
  </si>
  <si>
    <t xml:space="preserve">Schulz </t>
  </si>
  <si>
    <t>m</t>
  </si>
  <si>
    <t>U19</t>
  </si>
  <si>
    <t>Knut</t>
  </si>
  <si>
    <t>Steffens</t>
  </si>
  <si>
    <t>Luca</t>
  </si>
  <si>
    <t>Gierl</t>
  </si>
  <si>
    <t>U14</t>
  </si>
  <si>
    <t>88:88</t>
  </si>
  <si>
    <t>Fridolin</t>
  </si>
  <si>
    <t>Richter</t>
  </si>
  <si>
    <t>Heiko</t>
  </si>
  <si>
    <t>Liebert</t>
  </si>
  <si>
    <t>A19</t>
  </si>
  <si>
    <t>Martin</t>
  </si>
  <si>
    <t>Anderseck</t>
  </si>
  <si>
    <t>Malte</t>
  </si>
  <si>
    <t>Frey</t>
  </si>
  <si>
    <t>Peter</t>
  </si>
  <si>
    <t>Theeg</t>
  </si>
  <si>
    <t>Ludwig</t>
  </si>
  <si>
    <t>Porstendorfer</t>
  </si>
  <si>
    <t>Stefan</t>
  </si>
  <si>
    <t>Weser</t>
  </si>
  <si>
    <t>Moritz</t>
  </si>
  <si>
    <t>Richard</t>
  </si>
  <si>
    <t>Torsten</t>
  </si>
  <si>
    <t>Schmutzler</t>
  </si>
  <si>
    <t>Johannes</t>
  </si>
  <si>
    <t>Jens</t>
  </si>
  <si>
    <t>Feurer</t>
  </si>
  <si>
    <t>Ulli</t>
  </si>
  <si>
    <t>Wehl</t>
  </si>
  <si>
    <t>Fabio</t>
  </si>
  <si>
    <t>Eggert</t>
  </si>
  <si>
    <t>Mathias</t>
  </si>
  <si>
    <t>Langer</t>
  </si>
  <si>
    <t>Dieter</t>
  </si>
  <si>
    <t>Wirth</t>
  </si>
  <si>
    <t>Harald</t>
  </si>
  <si>
    <t xml:space="preserve">Gustav </t>
  </si>
  <si>
    <t>Steudtner</t>
  </si>
  <si>
    <t>Sebastian</t>
  </si>
  <si>
    <t>Günther</t>
  </si>
  <si>
    <t>Ole</t>
  </si>
  <si>
    <t>Jaekel</t>
  </si>
  <si>
    <t>Bert</t>
  </si>
  <si>
    <t>Schiebler</t>
  </si>
  <si>
    <t>Clemens</t>
  </si>
  <si>
    <t>Teichgräber</t>
  </si>
  <si>
    <t>Max</t>
  </si>
  <si>
    <t>Diedrich</t>
  </si>
  <si>
    <t>Carsten</t>
  </si>
  <si>
    <t>Pingel</t>
  </si>
  <si>
    <t>Phillipp</t>
  </si>
  <si>
    <t>Zabel</t>
  </si>
  <si>
    <t>Christian</t>
  </si>
  <si>
    <t>Gladigow</t>
  </si>
  <si>
    <t>Valentin</t>
  </si>
  <si>
    <t>58,88   bzw.</t>
  </si>
  <si>
    <t>disqualifiziert</t>
  </si>
  <si>
    <t>#</t>
  </si>
  <si>
    <t>bzw.</t>
  </si>
  <si>
    <t>99:99</t>
  </si>
  <si>
    <t>nicht angetreten</t>
  </si>
  <si>
    <t>Ulrike</t>
  </si>
  <si>
    <t>Dietrich</t>
  </si>
  <si>
    <t>w</t>
  </si>
  <si>
    <t>Birgit</t>
  </si>
  <si>
    <t xml:space="preserve">Salzmann </t>
  </si>
  <si>
    <t>Lisa</t>
  </si>
  <si>
    <t>Kräuter</t>
  </si>
  <si>
    <t>Petra</t>
  </si>
  <si>
    <t>Siegert</t>
  </si>
  <si>
    <t>Vivien</t>
  </si>
  <si>
    <t>Wittmann</t>
  </si>
  <si>
    <t>Kristin</t>
  </si>
  <si>
    <t>Böhme</t>
  </si>
  <si>
    <t>Jean</t>
  </si>
  <si>
    <t>Selma</t>
  </si>
  <si>
    <t>Höhnel</t>
  </si>
  <si>
    <t>Fiona</t>
  </si>
  <si>
    <t>Jennifer</t>
  </si>
  <si>
    <t>Roidmaier</t>
  </si>
  <si>
    <t>Laura</t>
  </si>
  <si>
    <t>Hummel</t>
  </si>
  <si>
    <t>Eva</t>
  </si>
  <si>
    <t>Kresse</t>
  </si>
  <si>
    <t>Nora</t>
  </si>
  <si>
    <t>Raulien</t>
  </si>
  <si>
    <t xml:space="preserve">Bettina </t>
  </si>
  <si>
    <t>Theuner</t>
  </si>
  <si>
    <t>Katharina</t>
  </si>
  <si>
    <t xml:space="preserve">Bröckl </t>
  </si>
  <si>
    <t>Jessica</t>
  </si>
  <si>
    <t>Riegel</t>
  </si>
  <si>
    <t>Sabina</t>
  </si>
  <si>
    <t>Schwarzenberg</t>
  </si>
  <si>
    <t>Anne</t>
  </si>
  <si>
    <t>Thoss</t>
  </si>
  <si>
    <t>Deborah</t>
  </si>
  <si>
    <t>Helia</t>
  </si>
  <si>
    <t>Wrona</t>
  </si>
  <si>
    <t>Sabrina</t>
  </si>
  <si>
    <t>Harth</t>
  </si>
  <si>
    <t>Marlene</t>
  </si>
  <si>
    <t>Angermann</t>
  </si>
  <si>
    <t>Justine</t>
  </si>
  <si>
    <t>Marienfeldt</t>
  </si>
  <si>
    <t>Staffel:</t>
  </si>
  <si>
    <t>Verein:</t>
  </si>
  <si>
    <t>Zeit:</t>
  </si>
  <si>
    <t>Schwardamage</t>
  </si>
  <si>
    <t>TSV Zuffenhausen</t>
  </si>
  <si>
    <t xml:space="preserve">Die Titel Gesamtsieger/In des Dresdner Einradtages und Ostdeutscher Einradmeister/In </t>
  </si>
  <si>
    <t>Die Titel Gesamtsieger/In des Dresdner Einradtages und Ostdeutscher Einradmeister/In wurden nach den Expert gesamt Punkten vergeben</t>
  </si>
  <si>
    <t>Pedalritter Weixdorf</t>
  </si>
  <si>
    <t>wurden nach den Expert Gesamt Punkten vergeben.</t>
  </si>
  <si>
    <t>Schildkröte</t>
  </si>
  <si>
    <t>Eggerts</t>
  </si>
  <si>
    <t>Diese ergaben sich aus den Expertläufen (100m, 400m, 800m, Einbein, Radlauf + 8km + Obstacle).</t>
  </si>
  <si>
    <t>Cornelius</t>
  </si>
  <si>
    <t>Rad-Artistik-Gruppe "Cornelius"</t>
  </si>
  <si>
    <t>Berlin</t>
  </si>
  <si>
    <t>Circulum Berlin</t>
  </si>
  <si>
    <t>Bei Unklarkeiten bzw. Fehlern bitte bei uns melden email: einradtag@gmx.de.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</si>
</sst>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;[Red]###"/>
    <numFmt numFmtId="173" formatCode="[$-407]dddd\,\ d\.\ mmmm\ yyyy"/>
    <numFmt numFmtId="174" formatCode="[Red]###;#"/>
    <numFmt numFmtId="175" formatCode="#;##;[Red]###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dd/mm/yy;@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\ &quot;€&quot;"/>
    <numFmt numFmtId="194" formatCode="mm:ss.00"/>
    <numFmt numFmtId="195" formatCode="ss.00"/>
    <numFmt numFmtId="196" formatCode="ss.0"/>
    <numFmt numFmtId="197" formatCode="h:mm"/>
    <numFmt numFmtId="198" formatCode="m:ss.00"/>
    <numFmt numFmtId="199" formatCode="m:ss"/>
    <numFmt numFmtId="200" formatCode="s.00"/>
    <numFmt numFmtId="201" formatCode="mm:ss.0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left" textRotation="90"/>
    </xf>
    <xf numFmtId="1" fontId="5" fillId="2" borderId="1" xfId="0" applyNumberFormat="1" applyFont="1" applyFill="1" applyBorder="1" applyAlignment="1">
      <alignment horizontal="left" textRotation="90"/>
    </xf>
    <xf numFmtId="0" fontId="4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right" textRotation="90" wrapText="1"/>
    </xf>
    <xf numFmtId="1" fontId="4" fillId="3" borderId="1" xfId="0" applyNumberFormat="1" applyFont="1" applyFill="1" applyBorder="1" applyAlignment="1">
      <alignment horizontal="right" textRotation="90"/>
    </xf>
    <xf numFmtId="195" fontId="4" fillId="2" borderId="1" xfId="0" applyNumberFormat="1" applyFont="1" applyFill="1" applyBorder="1" applyAlignment="1">
      <alignment horizontal="right" textRotation="90"/>
    </xf>
    <xf numFmtId="0" fontId="4" fillId="2" borderId="1" xfId="0" applyNumberFormat="1" applyFont="1" applyFill="1" applyBorder="1" applyAlignment="1">
      <alignment horizontal="right" textRotation="90"/>
    </xf>
    <xf numFmtId="0" fontId="4" fillId="3" borderId="1" xfId="0" applyFont="1" applyFill="1" applyBorder="1" applyAlignment="1">
      <alignment horizontal="right" textRotation="90"/>
    </xf>
    <xf numFmtId="198" fontId="4" fillId="2" borderId="1" xfId="0" applyNumberFormat="1" applyFont="1" applyFill="1" applyBorder="1" applyAlignment="1">
      <alignment horizontal="right" textRotation="90"/>
    </xf>
    <xf numFmtId="199" fontId="4" fillId="2" borderId="1" xfId="0" applyNumberFormat="1" applyFont="1" applyFill="1" applyBorder="1" applyAlignment="1">
      <alignment horizontal="right" textRotation="90"/>
    </xf>
    <xf numFmtId="1" fontId="4" fillId="2" borderId="1" xfId="0" applyNumberFormat="1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 textRotation="90"/>
    </xf>
    <xf numFmtId="200" fontId="4" fillId="2" borderId="1" xfId="0" applyNumberFormat="1" applyFont="1" applyFill="1" applyBorder="1" applyAlignment="1">
      <alignment horizontal="right" textRotation="90"/>
    </xf>
    <xf numFmtId="0" fontId="7" fillId="2" borderId="1" xfId="0" applyFont="1" applyFill="1" applyBorder="1" applyAlignment="1">
      <alignment horizontal="left" textRotation="90"/>
    </xf>
    <xf numFmtId="45" fontId="4" fillId="2" borderId="1" xfId="0" applyNumberFormat="1" applyFont="1" applyFill="1" applyBorder="1" applyAlignment="1">
      <alignment horizontal="right" textRotation="90"/>
    </xf>
    <xf numFmtId="195" fontId="4" fillId="2" borderId="1" xfId="0" applyNumberFormat="1" applyFont="1" applyFill="1" applyBorder="1" applyAlignment="1">
      <alignment horizontal="right" textRotation="90" wrapText="1"/>
    </xf>
    <xf numFmtId="0" fontId="7" fillId="2" borderId="1" xfId="0" applyFont="1" applyFill="1" applyBorder="1" applyAlignment="1">
      <alignment horizontal="left" textRotation="90" wrapText="1"/>
    </xf>
    <xf numFmtId="198" fontId="4" fillId="2" borderId="1" xfId="0" applyNumberFormat="1" applyFont="1" applyFill="1" applyBorder="1" applyAlignment="1">
      <alignment horizontal="right" textRotation="90" wrapText="1"/>
    </xf>
    <xf numFmtId="199" fontId="4" fillId="2" borderId="1" xfId="0" applyNumberFormat="1" applyFont="1" applyFill="1" applyBorder="1" applyAlignment="1">
      <alignment horizontal="right" textRotation="90" wrapText="1"/>
    </xf>
    <xf numFmtId="200" fontId="4" fillId="2" borderId="1" xfId="0" applyNumberFormat="1" applyFont="1" applyFill="1" applyBorder="1" applyAlignment="1">
      <alignment horizontal="right" textRotation="90" wrapText="1"/>
    </xf>
    <xf numFmtId="1" fontId="5" fillId="2" borderId="1" xfId="0" applyNumberFormat="1" applyFont="1" applyFill="1" applyBorder="1" applyAlignment="1">
      <alignment horizontal="right" textRotation="90"/>
    </xf>
    <xf numFmtId="49" fontId="4" fillId="4" borderId="1" xfId="0" applyNumberFormat="1" applyFont="1" applyFill="1" applyBorder="1" applyAlignment="1">
      <alignment horizontal="center" textRotation="90"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195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3" borderId="1" xfId="0" applyFont="1" applyFill="1" applyBorder="1" applyAlignment="1">
      <alignment horizontal="right"/>
    </xf>
    <xf numFmtId="198" fontId="4" fillId="0" borderId="1" xfId="0" applyNumberFormat="1" applyFont="1" applyBorder="1" applyAlignment="1">
      <alignment/>
    </xf>
    <xf numFmtId="19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3" borderId="1" xfId="0" applyFont="1" applyFill="1" applyBorder="1" applyAlignment="1">
      <alignment/>
    </xf>
    <xf numFmtId="200" fontId="4" fillId="4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/>
    </xf>
    <xf numFmtId="45" fontId="4" fillId="0" borderId="1" xfId="0" applyNumberFormat="1" applyFont="1" applyBorder="1" applyAlignment="1">
      <alignment/>
    </xf>
    <xf numFmtId="1" fontId="4" fillId="3" borderId="1" xfId="0" applyNumberFormat="1" applyFont="1" applyFill="1" applyBorder="1" applyAlignment="1">
      <alignment/>
    </xf>
    <xf numFmtId="200" fontId="4" fillId="0" borderId="1" xfId="0" applyNumberFormat="1" applyFont="1" applyBorder="1" applyAlignment="1">
      <alignment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195" fontId="4" fillId="4" borderId="0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3" fillId="8" borderId="1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/>
    </xf>
    <xf numFmtId="1" fontId="4" fillId="8" borderId="1" xfId="0" applyNumberFormat="1" applyFont="1" applyFill="1" applyBorder="1" applyAlignment="1">
      <alignment horizontal="right"/>
    </xf>
    <xf numFmtId="195" fontId="4" fillId="8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4" fillId="8" borderId="1" xfId="0" applyFont="1" applyFill="1" applyBorder="1" applyAlignment="1">
      <alignment horizontal="right"/>
    </xf>
    <xf numFmtId="198" fontId="4" fillId="8" borderId="1" xfId="0" applyNumberFormat="1" applyFont="1" applyFill="1" applyBorder="1" applyAlignment="1">
      <alignment/>
    </xf>
    <xf numFmtId="199" fontId="4" fillId="8" borderId="1" xfId="0" applyNumberFormat="1" applyFont="1" applyFill="1" applyBorder="1" applyAlignment="1">
      <alignment/>
    </xf>
    <xf numFmtId="1" fontId="4" fillId="8" borderId="1" xfId="0" applyNumberFormat="1" applyFont="1" applyFill="1" applyBorder="1" applyAlignment="1">
      <alignment/>
    </xf>
    <xf numFmtId="0" fontId="4" fillId="8" borderId="1" xfId="0" applyFont="1" applyFill="1" applyBorder="1" applyAlignment="1">
      <alignment/>
    </xf>
    <xf numFmtId="200" fontId="4" fillId="8" borderId="1" xfId="0" applyNumberFormat="1" applyFont="1" applyFill="1" applyBorder="1" applyAlignment="1">
      <alignment/>
    </xf>
    <xf numFmtId="0" fontId="7" fillId="8" borderId="1" xfId="0" applyFont="1" applyFill="1" applyBorder="1" applyAlignment="1">
      <alignment horizontal="left"/>
    </xf>
    <xf numFmtId="45" fontId="4" fillId="8" borderId="1" xfId="0" applyNumberFormat="1" applyFont="1" applyFill="1" applyBorder="1" applyAlignment="1">
      <alignment/>
    </xf>
    <xf numFmtId="14" fontId="4" fillId="8" borderId="1" xfId="0" applyNumberFormat="1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195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198" fontId="4" fillId="0" borderId="1" xfId="0" applyNumberFormat="1" applyFont="1" applyFill="1" applyBorder="1" applyAlignment="1">
      <alignment/>
    </xf>
    <xf numFmtId="199" fontId="4" fillId="0" borderId="1" xfId="0" applyNumberFormat="1" applyFont="1" applyFill="1" applyBorder="1" applyAlignment="1">
      <alignment/>
    </xf>
    <xf numFmtId="200" fontId="4" fillId="0" borderId="1" xfId="0" applyNumberFormat="1" applyFont="1" applyFill="1" applyBorder="1" applyAlignment="1">
      <alignment/>
    </xf>
    <xf numFmtId="45" fontId="4" fillId="0" borderId="1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2" fillId="0" borderId="1" xfId="18" applyBorder="1" applyAlignment="1">
      <alignment horizontal="center" wrapText="1"/>
    </xf>
    <xf numFmtId="0" fontId="8" fillId="0" borderId="1" xfId="18" applyFont="1" applyBorder="1" applyAlignment="1">
      <alignment horizontal="center" wrapText="1"/>
    </xf>
    <xf numFmtId="0" fontId="3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92" fontId="4" fillId="8" borderId="1" xfId="0" applyNumberFormat="1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 wrapText="1"/>
    </xf>
    <xf numFmtId="0" fontId="8" fillId="8" borderId="1" xfId="18" applyFont="1" applyFill="1" applyBorder="1" applyAlignment="1">
      <alignment horizontal="center" wrapText="1"/>
    </xf>
    <xf numFmtId="192" fontId="4" fillId="9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195" fontId="4" fillId="4" borderId="1" xfId="0" applyNumberFormat="1" applyFon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198" fontId="4" fillId="4" borderId="1" xfId="0" applyNumberFormat="1" applyFont="1" applyFill="1" applyBorder="1" applyAlignment="1">
      <alignment/>
    </xf>
    <xf numFmtId="199" fontId="4" fillId="4" borderId="1" xfId="0" applyNumberFormat="1" applyFont="1" applyFill="1" applyBorder="1" applyAlignment="1">
      <alignment/>
    </xf>
    <xf numFmtId="195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5" fontId="7" fillId="4" borderId="1" xfId="0" applyNumberFormat="1" applyFont="1" applyFill="1" applyBorder="1" applyAlignment="1">
      <alignment/>
    </xf>
    <xf numFmtId="195" fontId="7" fillId="8" borderId="1" xfId="0" applyNumberFormat="1" applyFont="1" applyFill="1" applyBorder="1" applyAlignment="1">
      <alignment/>
    </xf>
    <xf numFmtId="198" fontId="7" fillId="8" borderId="1" xfId="0" applyNumberFormat="1" applyFont="1" applyFill="1" applyBorder="1" applyAlignment="1">
      <alignment/>
    </xf>
    <xf numFmtId="199" fontId="7" fillId="8" borderId="1" xfId="0" applyNumberFormat="1" applyFont="1" applyFill="1" applyBorder="1" applyAlignment="1">
      <alignment/>
    </xf>
    <xf numFmtId="200" fontId="7" fillId="8" borderId="1" xfId="0" applyNumberFormat="1" applyFont="1" applyFill="1" applyBorder="1" applyAlignment="1">
      <alignment/>
    </xf>
    <xf numFmtId="0" fontId="7" fillId="8" borderId="1" xfId="0" applyFont="1" applyFill="1" applyBorder="1" applyAlignment="1">
      <alignment/>
    </xf>
    <xf numFmtId="1" fontId="7" fillId="8" borderId="1" xfId="0" applyNumberFormat="1" applyFont="1" applyFill="1" applyBorder="1" applyAlignment="1">
      <alignment/>
    </xf>
    <xf numFmtId="199" fontId="9" fillId="8" borderId="1" xfId="0" applyNumberFormat="1" applyFont="1" applyFill="1" applyBorder="1" applyAlignment="1">
      <alignment/>
    </xf>
    <xf numFmtId="49" fontId="7" fillId="8" borderId="1" xfId="0" applyNumberFormat="1" applyFont="1" applyFill="1" applyBorder="1" applyAlignment="1">
      <alignment/>
    </xf>
    <xf numFmtId="14" fontId="4" fillId="8" borderId="1" xfId="0" applyNumberFormat="1" applyFont="1" applyFill="1" applyBorder="1" applyAlignment="1">
      <alignment/>
    </xf>
    <xf numFmtId="49" fontId="4" fillId="8" borderId="1" xfId="0" applyNumberFormat="1" applyFont="1" applyFill="1" applyBorder="1" applyAlignment="1">
      <alignment/>
    </xf>
    <xf numFmtId="0" fontId="3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1" fontId="4" fillId="3" borderId="2" xfId="0" applyNumberFormat="1" applyFont="1" applyFill="1" applyBorder="1" applyAlignment="1">
      <alignment horizontal="right"/>
    </xf>
    <xf numFmtId="195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3" borderId="2" xfId="0" applyFont="1" applyFill="1" applyBorder="1" applyAlignment="1">
      <alignment horizontal="right"/>
    </xf>
    <xf numFmtId="198" fontId="4" fillId="0" borderId="2" xfId="0" applyNumberFormat="1" applyFont="1" applyBorder="1" applyAlignment="1">
      <alignment/>
    </xf>
    <xf numFmtId="199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200" fontId="4" fillId="4" borderId="2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45" fontId="4" fillId="0" borderId="2" xfId="0" applyNumberFormat="1" applyFont="1" applyBorder="1" applyAlignment="1">
      <alignment/>
    </xf>
    <xf numFmtId="1" fontId="4" fillId="3" borderId="2" xfId="0" applyNumberFormat="1" applyFont="1" applyFill="1" applyBorder="1" applyAlignment="1">
      <alignment/>
    </xf>
    <xf numFmtId="200" fontId="4" fillId="0" borderId="2" xfId="0" applyNumberFormat="1" applyFont="1" applyBorder="1" applyAlignment="1">
      <alignment/>
    </xf>
    <xf numFmtId="14" fontId="4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/>
    </xf>
    <xf numFmtId="1" fontId="4" fillId="4" borderId="0" xfId="0" applyNumberFormat="1" applyFont="1" applyFill="1" applyBorder="1" applyAlignment="1">
      <alignment horizontal="right"/>
    </xf>
    <xf numFmtId="195" fontId="4" fillId="4" borderId="0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98" fontId="4" fillId="4" borderId="0" xfId="0" applyNumberFormat="1" applyFont="1" applyFill="1" applyBorder="1" applyAlignment="1">
      <alignment/>
    </xf>
    <xf numFmtId="199" fontId="4" fillId="4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200" fontId="4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45" fontId="4" fillId="4" borderId="0" xfId="0" applyNumberFormat="1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1" fontId="4" fillId="3" borderId="5" xfId="0" applyNumberFormat="1" applyFont="1" applyFill="1" applyBorder="1" applyAlignment="1">
      <alignment horizontal="right"/>
    </xf>
    <xf numFmtId="195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3" borderId="5" xfId="0" applyFont="1" applyFill="1" applyBorder="1" applyAlignment="1">
      <alignment horizontal="right"/>
    </xf>
    <xf numFmtId="198" fontId="4" fillId="0" borderId="5" xfId="0" applyNumberFormat="1" applyFont="1" applyBorder="1" applyAlignment="1">
      <alignment/>
    </xf>
    <xf numFmtId="199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4" fillId="3" borderId="5" xfId="0" applyFont="1" applyFill="1" applyBorder="1" applyAlignment="1">
      <alignment/>
    </xf>
    <xf numFmtId="200" fontId="4" fillId="4" borderId="5" xfId="0" applyNumberFormat="1" applyFont="1" applyFill="1" applyBorder="1" applyAlignment="1">
      <alignment/>
    </xf>
    <xf numFmtId="0" fontId="7" fillId="0" borderId="5" xfId="0" applyFont="1" applyBorder="1" applyAlignment="1">
      <alignment horizontal="left"/>
    </xf>
    <xf numFmtId="45" fontId="4" fillId="0" borderId="5" xfId="0" applyNumberFormat="1" applyFont="1" applyBorder="1" applyAlignment="1">
      <alignment/>
    </xf>
    <xf numFmtId="1" fontId="4" fillId="3" borderId="5" xfId="0" applyNumberFormat="1" applyFont="1" applyFill="1" applyBorder="1" applyAlignment="1">
      <alignment/>
    </xf>
    <xf numFmtId="200" fontId="4" fillId="0" borderId="5" xfId="0" applyNumberFormat="1" applyFont="1" applyBorder="1" applyAlignment="1">
      <alignment/>
    </xf>
    <xf numFmtId="14" fontId="4" fillId="0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10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192" fontId="4" fillId="7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/>
    </xf>
    <xf numFmtId="0" fontId="3" fillId="8" borderId="2" xfId="0" applyFont="1" applyFill="1" applyBorder="1" applyAlignment="1" applyProtection="1">
      <alignment horizontal="left"/>
      <protection locked="0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 wrapText="1"/>
    </xf>
    <xf numFmtId="192" fontId="4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/>
    </xf>
    <xf numFmtId="1" fontId="4" fillId="8" borderId="2" xfId="0" applyNumberFormat="1" applyFont="1" applyFill="1" applyBorder="1" applyAlignment="1">
      <alignment horizontal="right"/>
    </xf>
    <xf numFmtId="195" fontId="4" fillId="8" borderId="2" xfId="0" applyNumberFormat="1" applyFont="1" applyFill="1" applyBorder="1" applyAlignment="1">
      <alignment/>
    </xf>
    <xf numFmtId="0" fontId="4" fillId="8" borderId="2" xfId="0" applyNumberFormat="1" applyFont="1" applyFill="1" applyBorder="1" applyAlignment="1">
      <alignment/>
    </xf>
    <xf numFmtId="0" fontId="4" fillId="8" borderId="2" xfId="0" applyFont="1" applyFill="1" applyBorder="1" applyAlignment="1">
      <alignment horizontal="right"/>
    </xf>
    <xf numFmtId="198" fontId="4" fillId="8" borderId="2" xfId="0" applyNumberFormat="1" applyFont="1" applyFill="1" applyBorder="1" applyAlignment="1">
      <alignment/>
    </xf>
    <xf numFmtId="199" fontId="4" fillId="8" borderId="2" xfId="0" applyNumberFormat="1" applyFont="1" applyFill="1" applyBorder="1" applyAlignment="1">
      <alignment/>
    </xf>
    <xf numFmtId="1" fontId="4" fillId="8" borderId="2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200" fontId="4" fillId="8" borderId="2" xfId="0" applyNumberFormat="1" applyFont="1" applyFill="1" applyBorder="1" applyAlignment="1">
      <alignment/>
    </xf>
    <xf numFmtId="0" fontId="7" fillId="8" borderId="2" xfId="0" applyFont="1" applyFill="1" applyBorder="1" applyAlignment="1">
      <alignment horizontal="left"/>
    </xf>
    <xf numFmtId="45" fontId="4" fillId="8" borderId="2" xfId="0" applyNumberFormat="1" applyFont="1" applyFill="1" applyBorder="1" applyAlignment="1">
      <alignment/>
    </xf>
    <xf numFmtId="14" fontId="4" fillId="8" borderId="2" xfId="0" applyNumberFormat="1" applyFont="1" applyFill="1" applyBorder="1" applyAlignment="1">
      <alignment/>
    </xf>
    <xf numFmtId="49" fontId="4" fillId="8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4" borderId="7" xfId="0" applyFont="1" applyFill="1" applyBorder="1" applyAlignment="1" applyProtection="1">
      <alignment horizontal="left"/>
      <protection locked="0"/>
    </xf>
    <xf numFmtId="0" fontId="10" fillId="4" borderId="8" xfId="0" applyFont="1" applyFill="1" applyBorder="1" applyAlignment="1">
      <alignment horizontal="left"/>
    </xf>
    <xf numFmtId="0" fontId="10" fillId="4" borderId="8" xfId="0" applyFont="1" applyFill="1" applyBorder="1" applyAlignment="1" applyProtection="1">
      <alignment horizontal="left"/>
      <protection locked="0"/>
    </xf>
    <xf numFmtId="0" fontId="10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/>
    </xf>
    <xf numFmtId="1" fontId="10" fillId="4" borderId="8" xfId="0" applyNumberFormat="1" applyFont="1" applyFill="1" applyBorder="1" applyAlignment="1">
      <alignment horizontal="right"/>
    </xf>
    <xf numFmtId="195" fontId="10" fillId="4" borderId="8" xfId="0" applyNumberFormat="1" applyFont="1" applyFill="1" applyBorder="1" applyAlignment="1">
      <alignment/>
    </xf>
    <xf numFmtId="0" fontId="10" fillId="4" borderId="8" xfId="0" applyNumberFormat="1" applyFont="1" applyFill="1" applyBorder="1" applyAlignment="1">
      <alignment/>
    </xf>
    <xf numFmtId="0" fontId="10" fillId="4" borderId="8" xfId="0" applyFont="1" applyFill="1" applyBorder="1" applyAlignment="1">
      <alignment horizontal="right"/>
    </xf>
    <xf numFmtId="198" fontId="10" fillId="4" borderId="8" xfId="0" applyNumberFormat="1" applyFont="1" applyFill="1" applyBorder="1" applyAlignment="1">
      <alignment/>
    </xf>
    <xf numFmtId="199" fontId="10" fillId="4" borderId="8" xfId="0" applyNumberFormat="1" applyFont="1" applyFill="1" applyBorder="1" applyAlignment="1">
      <alignment/>
    </xf>
    <xf numFmtId="1" fontId="9" fillId="4" borderId="8" xfId="0" applyNumberFormat="1" applyFont="1" applyFill="1" applyBorder="1" applyAlignment="1">
      <alignment/>
    </xf>
    <xf numFmtId="0" fontId="9" fillId="4" borderId="8" xfId="0" applyFont="1" applyFill="1" applyBorder="1" applyAlignment="1">
      <alignment horizontal="right"/>
    </xf>
    <xf numFmtId="195" fontId="10" fillId="4" borderId="2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195" fontId="9" fillId="4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>
      <alignment horizontal="left"/>
    </xf>
    <xf numFmtId="0" fontId="10" fillId="4" borderId="11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/>
    </xf>
    <xf numFmtId="1" fontId="10" fillId="4" borderId="11" xfId="0" applyNumberFormat="1" applyFont="1" applyFill="1" applyBorder="1" applyAlignment="1">
      <alignment horizontal="right"/>
    </xf>
    <xf numFmtId="195" fontId="10" fillId="4" borderId="11" xfId="0" applyNumberFormat="1" applyFont="1" applyFill="1" applyBorder="1" applyAlignment="1">
      <alignment/>
    </xf>
    <xf numFmtId="0" fontId="10" fillId="4" borderId="11" xfId="0" applyNumberFormat="1" applyFont="1" applyFill="1" applyBorder="1" applyAlignment="1">
      <alignment/>
    </xf>
    <xf numFmtId="0" fontId="10" fillId="4" borderId="11" xfId="0" applyFont="1" applyFill="1" applyBorder="1" applyAlignment="1">
      <alignment horizontal="right"/>
    </xf>
    <xf numFmtId="198" fontId="10" fillId="4" borderId="11" xfId="0" applyNumberFormat="1" applyFont="1" applyFill="1" applyBorder="1" applyAlignment="1">
      <alignment/>
    </xf>
    <xf numFmtId="199" fontId="10" fillId="4" borderId="11" xfId="0" applyNumberFormat="1" applyFont="1" applyFill="1" applyBorder="1" applyAlignment="1">
      <alignment/>
    </xf>
    <xf numFmtId="1" fontId="9" fillId="4" borderId="11" xfId="0" applyNumberFormat="1" applyFont="1" applyFill="1" applyBorder="1" applyAlignment="1">
      <alignment/>
    </xf>
    <xf numFmtId="0" fontId="9" fillId="4" borderId="11" xfId="0" applyFont="1" applyFill="1" applyBorder="1" applyAlignment="1">
      <alignment horizontal="right"/>
    </xf>
    <xf numFmtId="195" fontId="9" fillId="4" borderId="5" xfId="0" applyNumberFormat="1" applyFont="1" applyFill="1" applyBorder="1" applyAlignment="1">
      <alignment/>
    </xf>
    <xf numFmtId="0" fontId="10" fillId="4" borderId="6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>
      <alignment horizontal="left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left"/>
    </xf>
    <xf numFmtId="1" fontId="10" fillId="4" borderId="13" xfId="0" applyNumberFormat="1" applyFont="1" applyFill="1" applyBorder="1" applyAlignment="1">
      <alignment horizontal="right"/>
    </xf>
    <xf numFmtId="195" fontId="10" fillId="4" borderId="13" xfId="0" applyNumberFormat="1" applyFont="1" applyFill="1" applyBorder="1" applyAlignment="1">
      <alignment/>
    </xf>
    <xf numFmtId="0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 horizontal="right"/>
    </xf>
    <xf numFmtId="198" fontId="10" fillId="4" borderId="13" xfId="0" applyNumberFormat="1" applyFont="1" applyFill="1" applyBorder="1" applyAlignment="1">
      <alignment/>
    </xf>
    <xf numFmtId="199" fontId="10" fillId="4" borderId="13" xfId="0" applyNumberFormat="1" applyFont="1" applyFill="1" applyBorder="1" applyAlignment="1">
      <alignment/>
    </xf>
    <xf numFmtId="1" fontId="9" fillId="4" borderId="13" xfId="0" applyNumberFormat="1" applyFont="1" applyFill="1" applyBorder="1" applyAlignment="1">
      <alignment/>
    </xf>
    <xf numFmtId="0" fontId="9" fillId="4" borderId="13" xfId="0" applyFont="1" applyFill="1" applyBorder="1" applyAlignment="1">
      <alignment horizontal="right"/>
    </xf>
    <xf numFmtId="195" fontId="9" fillId="4" borderId="1" xfId="0" applyNumberFormat="1" applyFont="1" applyFill="1" applyBorder="1" applyAlignment="1">
      <alignment/>
    </xf>
    <xf numFmtId="0" fontId="10" fillId="4" borderId="14" xfId="0" applyFont="1" applyFill="1" applyBorder="1" applyAlignment="1">
      <alignment/>
    </xf>
    <xf numFmtId="20" fontId="9" fillId="4" borderId="13" xfId="0" applyNumberFormat="1" applyFont="1" applyFill="1" applyBorder="1" applyAlignment="1">
      <alignment horizontal="right"/>
    </xf>
    <xf numFmtId="195" fontId="10" fillId="4" borderId="0" xfId="0" applyNumberFormat="1" applyFont="1" applyFill="1" applyBorder="1" applyAlignment="1">
      <alignment/>
    </xf>
    <xf numFmtId="0" fontId="10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/>
    </xf>
    <xf numFmtId="1" fontId="9" fillId="4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>
      <alignment/>
    </xf>
    <xf numFmtId="198" fontId="9" fillId="4" borderId="0" xfId="0" applyNumberFormat="1" applyFont="1" applyFill="1" applyBorder="1" applyAlignment="1">
      <alignment/>
    </xf>
    <xf numFmtId="199" fontId="9" fillId="4" borderId="0" xfId="0" applyNumberFormat="1" applyFont="1" applyFill="1" applyBorder="1" applyAlignment="1">
      <alignment/>
    </xf>
    <xf numFmtId="1" fontId="9" fillId="4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99" fontId="5" fillId="4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49" fontId="4" fillId="4" borderId="3" xfId="0" applyNumberFormat="1" applyFont="1" applyFill="1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1" fontId="4" fillId="3" borderId="3" xfId="0" applyNumberFormat="1" applyFont="1" applyFill="1" applyBorder="1" applyAlignment="1">
      <alignment horizontal="right"/>
    </xf>
    <xf numFmtId="195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3" borderId="4" xfId="0" applyFont="1" applyFill="1" applyBorder="1" applyAlignment="1">
      <alignment horizontal="right"/>
    </xf>
    <xf numFmtId="198" fontId="4" fillId="0" borderId="4" xfId="0" applyNumberFormat="1" applyFont="1" applyBorder="1" applyAlignment="1">
      <alignment/>
    </xf>
    <xf numFmtId="199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200" fontId="4" fillId="4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left"/>
    </xf>
    <xf numFmtId="45" fontId="4" fillId="0" borderId="4" xfId="0" applyNumberFormat="1" applyFont="1" applyBorder="1" applyAlignment="1">
      <alignment/>
    </xf>
    <xf numFmtId="1" fontId="4" fillId="3" borderId="4" xfId="0" applyNumberFormat="1" applyFont="1" applyFill="1" applyBorder="1" applyAlignment="1">
      <alignment/>
    </xf>
    <xf numFmtId="200" fontId="4" fillId="0" borderId="4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ill>
        <patternFill>
          <bgColor rgb="FFFF808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19" sqref="H19"/>
    </sheetView>
  </sheetViews>
  <sheetFormatPr defaultColWidth="11.421875" defaultRowHeight="12.75"/>
  <cols>
    <col min="1" max="1" width="2.57421875" style="268" customWidth="1"/>
    <col min="2" max="2" width="7.140625" style="269" customWidth="1"/>
    <col min="3" max="3" width="9.8515625" style="269" customWidth="1"/>
    <col min="4" max="4" width="2.00390625" style="270" customWidth="1"/>
    <col min="5" max="5" width="4.00390625" style="196" customWidth="1"/>
    <col min="6" max="6" width="2.421875" style="271" customWidth="1"/>
    <col min="7" max="7" width="3.421875" style="272" customWidth="1"/>
    <col min="8" max="8" width="4.7109375" style="273" customWidth="1"/>
    <col min="9" max="9" width="2.57421875" style="274" customWidth="1"/>
    <col min="10" max="10" width="2.421875" style="275" customWidth="1"/>
    <col min="11" max="11" width="6.28125" style="276" customWidth="1"/>
    <col min="12" max="12" width="2.421875" style="274" customWidth="1"/>
    <col min="13" max="13" width="2.421875" style="275" customWidth="1"/>
    <col min="14" max="14" width="3.7109375" style="277" customWidth="1"/>
    <col min="15" max="15" width="2.57421875" style="278" customWidth="1"/>
    <col min="16" max="16" width="2.421875" style="275" customWidth="1"/>
    <col min="17" max="17" width="4.57421875" style="273" customWidth="1"/>
    <col min="18" max="18" width="2.00390625" style="147" customWidth="1"/>
    <col min="19" max="19" width="2.421875" style="275" customWidth="1"/>
    <col min="20" max="20" width="4.7109375" style="273" customWidth="1"/>
    <col min="21" max="21" width="1.57421875" style="147" customWidth="1"/>
    <col min="22" max="22" width="1.57421875" style="279" customWidth="1"/>
    <col min="23" max="23" width="4.7109375" style="280" customWidth="1"/>
    <col min="24" max="24" width="2.7109375" style="147" customWidth="1"/>
    <col min="25" max="25" width="2.421875" style="275" customWidth="1"/>
    <col min="26" max="26" width="1.7109375" style="281" customWidth="1"/>
    <col min="27" max="27" width="4.57421875" style="282" customWidth="1"/>
    <col min="28" max="28" width="2.421875" style="283" customWidth="1"/>
    <col min="29" max="29" width="1.57421875" style="281" customWidth="1"/>
    <col min="30" max="30" width="4.57421875" style="273" customWidth="1"/>
    <col min="31" max="31" width="2.140625" style="283" customWidth="1"/>
    <col min="32" max="32" width="1.7109375" style="281" customWidth="1"/>
    <col min="33" max="33" width="6.140625" style="276" customWidth="1"/>
    <col min="34" max="34" width="1.8515625" style="283" customWidth="1"/>
    <col min="35" max="35" width="1.7109375" style="281" customWidth="1"/>
    <col min="36" max="36" width="3.8515625" style="277" customWidth="1"/>
    <col min="37" max="37" width="2.28125" style="283" customWidth="1"/>
    <col min="38" max="38" width="1.7109375" style="281" customWidth="1"/>
    <col min="39" max="39" width="4.8515625" style="284" customWidth="1"/>
    <col min="40" max="40" width="1.8515625" style="283" customWidth="1"/>
    <col min="41" max="41" width="1.57421875" style="281" customWidth="1"/>
    <col min="42" max="42" width="4.57421875" style="273" customWidth="1"/>
    <col min="43" max="43" width="2.28125" style="283" customWidth="1"/>
    <col min="44" max="44" width="1.57421875" style="281" customWidth="1"/>
    <col min="45" max="45" width="4.8515625" style="284" customWidth="1"/>
    <col min="46" max="46" width="2.140625" style="147" customWidth="1"/>
    <col min="47" max="47" width="2.421875" style="275" customWidth="1"/>
    <col min="48" max="48" width="3.7109375" style="284" customWidth="1"/>
    <col min="49" max="49" width="1.8515625" style="147" customWidth="1"/>
    <col min="50" max="50" width="2.421875" style="275" customWidth="1"/>
    <col min="51" max="51" width="3.28125" style="147" customWidth="1"/>
    <col min="52" max="52" width="2.140625" style="147" customWidth="1"/>
    <col min="53" max="53" width="2.7109375" style="275" customWidth="1"/>
    <col min="54" max="54" width="2.7109375" style="278" customWidth="1"/>
    <col min="55" max="55" width="1.8515625" style="147" customWidth="1"/>
    <col min="56" max="56" width="2.57421875" style="275" customWidth="1"/>
    <col min="57" max="57" width="4.7109375" style="277" customWidth="1"/>
    <col min="58" max="58" width="1.7109375" style="275" customWidth="1"/>
    <col min="59" max="59" width="4.7109375" style="273" customWidth="1"/>
    <col min="60" max="60" width="2.00390625" style="147" customWidth="1"/>
    <col min="61" max="61" width="2.140625" style="275" customWidth="1"/>
    <col min="62" max="62" width="4.7109375" style="273" customWidth="1"/>
    <col min="63" max="63" width="2.421875" style="147" customWidth="1"/>
    <col min="64" max="64" width="1.8515625" style="279" customWidth="1"/>
    <col min="65" max="65" width="9.28125" style="264" customWidth="1"/>
    <col min="66" max="66" width="27.57421875" style="266" customWidth="1"/>
    <col min="67" max="67" width="28.28125" style="266" customWidth="1"/>
    <col min="68" max="16384" width="11.421875" style="267" customWidth="1"/>
  </cols>
  <sheetData>
    <row r="1" spans="1:67" s="24" customFormat="1" ht="90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8" t="s">
        <v>8</v>
      </c>
      <c r="M1" s="9" t="s">
        <v>9</v>
      </c>
      <c r="N1" s="11" t="s">
        <v>11</v>
      </c>
      <c r="O1" s="12" t="s">
        <v>8</v>
      </c>
      <c r="P1" s="9" t="s">
        <v>9</v>
      </c>
      <c r="Q1" s="7" t="s">
        <v>12</v>
      </c>
      <c r="R1" s="13" t="s">
        <v>8</v>
      </c>
      <c r="S1" s="9" t="s">
        <v>9</v>
      </c>
      <c r="T1" s="7" t="s">
        <v>13</v>
      </c>
      <c r="U1" s="13" t="s">
        <v>8</v>
      </c>
      <c r="V1" s="9" t="s">
        <v>9</v>
      </c>
      <c r="W1" s="14" t="s">
        <v>14</v>
      </c>
      <c r="X1" s="13" t="s">
        <v>8</v>
      </c>
      <c r="Y1" s="9" t="s">
        <v>9</v>
      </c>
      <c r="Z1" s="15" t="s">
        <v>15</v>
      </c>
      <c r="AA1" s="16" t="s">
        <v>16</v>
      </c>
      <c r="AB1" s="6" t="s">
        <v>9</v>
      </c>
      <c r="AC1" s="15" t="s">
        <v>17</v>
      </c>
      <c r="AD1" s="17" t="s">
        <v>18</v>
      </c>
      <c r="AE1" s="6" t="s">
        <v>9</v>
      </c>
      <c r="AF1" s="18" t="s">
        <v>19</v>
      </c>
      <c r="AG1" s="19" t="s">
        <v>20</v>
      </c>
      <c r="AH1" s="6" t="s">
        <v>9</v>
      </c>
      <c r="AI1" s="18" t="s">
        <v>21</v>
      </c>
      <c r="AJ1" s="20" t="s">
        <v>22</v>
      </c>
      <c r="AK1" s="6" t="s">
        <v>9</v>
      </c>
      <c r="AL1" s="18" t="s">
        <v>23</v>
      </c>
      <c r="AM1" s="21" t="s">
        <v>24</v>
      </c>
      <c r="AN1" s="6" t="s">
        <v>9</v>
      </c>
      <c r="AO1" s="18" t="s">
        <v>25</v>
      </c>
      <c r="AP1" s="17" t="s">
        <v>26</v>
      </c>
      <c r="AQ1" s="6" t="s">
        <v>9</v>
      </c>
      <c r="AR1" s="18" t="s">
        <v>27</v>
      </c>
      <c r="AS1" s="21" t="s">
        <v>28</v>
      </c>
      <c r="AT1" s="13" t="s">
        <v>8</v>
      </c>
      <c r="AU1" s="9" t="s">
        <v>9</v>
      </c>
      <c r="AV1" s="21" t="s">
        <v>29</v>
      </c>
      <c r="AW1" s="13" t="s">
        <v>8</v>
      </c>
      <c r="AX1" s="9" t="s">
        <v>9</v>
      </c>
      <c r="AY1" s="13" t="s">
        <v>30</v>
      </c>
      <c r="AZ1" s="13" t="s">
        <v>8</v>
      </c>
      <c r="BA1" s="9" t="s">
        <v>9</v>
      </c>
      <c r="BB1" s="12" t="s">
        <v>31</v>
      </c>
      <c r="BC1" s="13" t="s">
        <v>8</v>
      </c>
      <c r="BD1" s="9" t="s">
        <v>9</v>
      </c>
      <c r="BE1" s="11" t="s">
        <v>32</v>
      </c>
      <c r="BF1" s="9" t="s">
        <v>9</v>
      </c>
      <c r="BG1" s="7" t="s">
        <v>33</v>
      </c>
      <c r="BH1" s="13" t="s">
        <v>8</v>
      </c>
      <c r="BI1" s="9" t="s">
        <v>9</v>
      </c>
      <c r="BJ1" s="7" t="s">
        <v>34</v>
      </c>
      <c r="BK1" s="13" t="s">
        <v>8</v>
      </c>
      <c r="BL1" s="9" t="s">
        <v>9</v>
      </c>
      <c r="BM1" s="22" t="s">
        <v>35</v>
      </c>
      <c r="BN1" s="23"/>
      <c r="BO1" s="23"/>
    </row>
    <row r="2" spans="1:67" s="24" customFormat="1" ht="11.25">
      <c r="A2" s="25">
        <v>1</v>
      </c>
      <c r="B2" s="26" t="s">
        <v>36</v>
      </c>
      <c r="C2" s="26" t="s">
        <v>37</v>
      </c>
      <c r="D2" s="27" t="s">
        <v>38</v>
      </c>
      <c r="E2" s="28" t="s">
        <v>39</v>
      </c>
      <c r="F2" s="29">
        <f aca="true" t="shared" si="0" ref="F2:F12">SUM(Z2,AC2,AF2,AL2,AI2,AO2,AR2)</f>
        <v>40</v>
      </c>
      <c r="G2" s="30">
        <f aca="true" t="shared" si="1" ref="G2:G36">SUM(J2,M2,P2,S2,V2,Y2,AB2,AE2,AK2,AH2,AN2,AQ2,AU2,AX2,BA2,BD2,BF2)</f>
        <v>40</v>
      </c>
      <c r="H2" s="31">
        <v>0.00017650462962962962</v>
      </c>
      <c r="I2" s="32">
        <v>1</v>
      </c>
      <c r="J2" s="33">
        <v>1</v>
      </c>
      <c r="K2" s="34">
        <v>0.0007364583333333333</v>
      </c>
      <c r="L2" s="32">
        <v>1</v>
      </c>
      <c r="M2" s="33">
        <v>2</v>
      </c>
      <c r="N2" s="35">
        <v>0.001689814814814815</v>
      </c>
      <c r="O2" s="36">
        <v>1</v>
      </c>
      <c r="P2" s="33">
        <v>1</v>
      </c>
      <c r="Q2" s="31">
        <v>0.00011423611111111108</v>
      </c>
      <c r="R2" s="24">
        <v>1</v>
      </c>
      <c r="S2" s="33">
        <v>1</v>
      </c>
      <c r="T2" s="31">
        <v>0.00013611111111111113</v>
      </c>
      <c r="U2" s="24">
        <v>1</v>
      </c>
      <c r="V2" s="37">
        <v>1</v>
      </c>
      <c r="W2" s="38">
        <v>0.00022986111111111113</v>
      </c>
      <c r="X2" s="24">
        <v>1</v>
      </c>
      <c r="Y2" s="33">
        <v>1</v>
      </c>
      <c r="Z2" s="39">
        <v>8</v>
      </c>
      <c r="AA2" s="40"/>
      <c r="AB2" s="41">
        <v>10</v>
      </c>
      <c r="AC2" s="39"/>
      <c r="AD2" s="31">
        <v>0.00016574074074074074</v>
      </c>
      <c r="AE2" s="41">
        <v>1</v>
      </c>
      <c r="AF2" s="39">
        <v>8</v>
      </c>
      <c r="AG2" s="34">
        <v>0.0007399305555555556</v>
      </c>
      <c r="AH2" s="41">
        <v>1</v>
      </c>
      <c r="AI2" s="39">
        <v>5</v>
      </c>
      <c r="AJ2" s="35">
        <v>0.0017245370370370372</v>
      </c>
      <c r="AK2" s="41">
        <v>3</v>
      </c>
      <c r="AL2" s="39">
        <v>3</v>
      </c>
      <c r="AM2" s="42">
        <v>0.00011041666666666665</v>
      </c>
      <c r="AN2" s="41">
        <v>1</v>
      </c>
      <c r="AO2" s="39">
        <v>8</v>
      </c>
      <c r="AP2" s="31">
        <v>0.00015219907407407407</v>
      </c>
      <c r="AQ2" s="41">
        <v>1</v>
      </c>
      <c r="AR2" s="39">
        <v>8</v>
      </c>
      <c r="AS2" s="42">
        <v>0.00022256944444444443</v>
      </c>
      <c r="AT2" s="24">
        <v>2</v>
      </c>
      <c r="AU2" s="33">
        <v>3</v>
      </c>
      <c r="AV2" s="42"/>
      <c r="AX2" s="33">
        <v>10</v>
      </c>
      <c r="AY2" s="24">
        <v>220</v>
      </c>
      <c r="AZ2" s="24">
        <v>1</v>
      </c>
      <c r="BA2" s="33">
        <v>1</v>
      </c>
      <c r="BB2" s="36">
        <v>83</v>
      </c>
      <c r="BC2" s="24">
        <v>1</v>
      </c>
      <c r="BD2" s="33">
        <v>1</v>
      </c>
      <c r="BE2" s="35">
        <v>0.0008449074074074075</v>
      </c>
      <c r="BF2" s="33">
        <v>1</v>
      </c>
      <c r="BG2" s="31">
        <v>0.0004050925925925926</v>
      </c>
      <c r="BH2" s="24">
        <v>1</v>
      </c>
      <c r="BI2" s="33">
        <v>1</v>
      </c>
      <c r="BJ2" s="31">
        <v>0.00048379629629629624</v>
      </c>
      <c r="BK2" s="24">
        <v>1</v>
      </c>
      <c r="BL2" s="37">
        <v>1</v>
      </c>
      <c r="BM2" s="43">
        <v>33063</v>
      </c>
      <c r="BN2" s="44"/>
      <c r="BO2" s="45"/>
    </row>
    <row r="3" spans="1:67" s="24" customFormat="1" ht="11.25">
      <c r="A3" s="46">
        <v>2</v>
      </c>
      <c r="B3" s="47" t="s">
        <v>40</v>
      </c>
      <c r="C3" s="47" t="s">
        <v>41</v>
      </c>
      <c r="D3" s="27" t="s">
        <v>38</v>
      </c>
      <c r="E3" s="48" t="s">
        <v>39</v>
      </c>
      <c r="F3" s="29">
        <f t="shared" si="0"/>
        <v>21</v>
      </c>
      <c r="G3" s="30">
        <f t="shared" si="1"/>
        <v>61</v>
      </c>
      <c r="H3" s="31">
        <v>0.0001873842592592593</v>
      </c>
      <c r="I3" s="32">
        <v>2</v>
      </c>
      <c r="J3" s="33">
        <v>2</v>
      </c>
      <c r="K3" s="34">
        <v>0.0007504629629629629</v>
      </c>
      <c r="L3" s="32">
        <v>2</v>
      </c>
      <c r="M3" s="33">
        <v>3</v>
      </c>
      <c r="N3" s="35">
        <v>0.001712962962962963</v>
      </c>
      <c r="O3" s="36">
        <v>2</v>
      </c>
      <c r="P3" s="33">
        <v>2</v>
      </c>
      <c r="Q3" s="31">
        <v>0.00014363425925925926</v>
      </c>
      <c r="R3" s="24">
        <v>2</v>
      </c>
      <c r="S3" s="33">
        <v>3</v>
      </c>
      <c r="T3" s="31"/>
      <c r="V3" s="37">
        <v>5</v>
      </c>
      <c r="W3" s="38">
        <v>0.000272337962962963</v>
      </c>
      <c r="X3" s="24">
        <v>2</v>
      </c>
      <c r="Y3" s="33">
        <v>4</v>
      </c>
      <c r="Z3" s="39">
        <v>2</v>
      </c>
      <c r="AA3" s="40"/>
      <c r="AB3" s="41">
        <v>10</v>
      </c>
      <c r="AC3" s="39"/>
      <c r="AD3" s="31">
        <v>0.00018206018518518517</v>
      </c>
      <c r="AE3" s="41">
        <v>3</v>
      </c>
      <c r="AF3" s="39">
        <v>3</v>
      </c>
      <c r="AG3" s="34">
        <v>0.0007368055555555555</v>
      </c>
      <c r="AH3" s="41">
        <v>1</v>
      </c>
      <c r="AI3" s="39">
        <v>8</v>
      </c>
      <c r="AJ3" s="35">
        <v>0.0016550925925925926</v>
      </c>
      <c r="AK3" s="41">
        <v>1</v>
      </c>
      <c r="AL3" s="39">
        <f>IF(AH3=1,8,IF(AH3=2,5,IF(AH3=3,3,IF(AH3=4,2,IF(AH3=5,1,0)))))</f>
        <v>8</v>
      </c>
      <c r="AM3" s="49">
        <v>0.0006780092592592593</v>
      </c>
      <c r="AN3" s="41">
        <v>5</v>
      </c>
      <c r="AO3" s="39"/>
      <c r="AP3" s="31"/>
      <c r="AQ3" s="41">
        <v>4</v>
      </c>
      <c r="AR3" s="39"/>
      <c r="AS3" s="42">
        <v>0.00025694444444444446</v>
      </c>
      <c r="AT3" s="24">
        <v>1</v>
      </c>
      <c r="AU3" s="33">
        <v>1</v>
      </c>
      <c r="AV3" s="42">
        <v>0.00010300925925925927</v>
      </c>
      <c r="AW3" s="24">
        <v>1</v>
      </c>
      <c r="AX3" s="33">
        <v>1</v>
      </c>
      <c r="AY3" s="24">
        <v>140</v>
      </c>
      <c r="AZ3" s="24">
        <v>2</v>
      </c>
      <c r="BA3" s="33">
        <v>6</v>
      </c>
      <c r="BB3" s="36">
        <v>55</v>
      </c>
      <c r="BC3" s="24">
        <v>2</v>
      </c>
      <c r="BD3" s="33">
        <v>4</v>
      </c>
      <c r="BE3" s="35"/>
      <c r="BF3" s="33">
        <v>6</v>
      </c>
      <c r="BG3" s="31">
        <v>0.0002835648148148148</v>
      </c>
      <c r="BH3" s="24">
        <v>2</v>
      </c>
      <c r="BI3" s="33">
        <v>2</v>
      </c>
      <c r="BJ3" s="31"/>
      <c r="BL3" s="37">
        <v>2</v>
      </c>
      <c r="BM3" s="50">
        <v>32373</v>
      </c>
      <c r="BN3" s="44"/>
      <c r="BO3" s="45"/>
    </row>
    <row r="4" spans="1:67" s="24" customFormat="1" ht="11.25">
      <c r="A4" s="25">
        <v>3</v>
      </c>
      <c r="B4" s="47" t="s">
        <v>42</v>
      </c>
      <c r="C4" s="47" t="s">
        <v>43</v>
      </c>
      <c r="D4" s="27" t="s">
        <v>38</v>
      </c>
      <c r="E4" s="51" t="s">
        <v>44</v>
      </c>
      <c r="F4" s="29">
        <f t="shared" si="0"/>
        <v>28</v>
      </c>
      <c r="G4" s="30">
        <f t="shared" si="1"/>
        <v>68</v>
      </c>
      <c r="H4" s="31">
        <v>0.00019328703703703703</v>
      </c>
      <c r="I4" s="32">
        <v>1</v>
      </c>
      <c r="J4" s="33">
        <v>3</v>
      </c>
      <c r="K4" s="34">
        <v>0.0008212962962962964</v>
      </c>
      <c r="L4" s="32">
        <v>1</v>
      </c>
      <c r="M4" s="33">
        <v>4</v>
      </c>
      <c r="N4" s="35">
        <v>0.0017476851851851852</v>
      </c>
      <c r="O4" s="36">
        <v>1</v>
      </c>
      <c r="P4" s="33">
        <v>3</v>
      </c>
      <c r="Q4" s="31">
        <v>0.00012488425925925924</v>
      </c>
      <c r="R4" s="24">
        <v>1</v>
      </c>
      <c r="S4" s="33">
        <v>2</v>
      </c>
      <c r="T4" s="31"/>
      <c r="V4" s="37">
        <v>5</v>
      </c>
      <c r="W4" s="38">
        <v>0.00024363425925925928</v>
      </c>
      <c r="X4" s="24">
        <v>1</v>
      </c>
      <c r="Y4" s="33">
        <v>2</v>
      </c>
      <c r="Z4" s="39">
        <v>5</v>
      </c>
      <c r="AA4" s="40">
        <v>0.019849537037037037</v>
      </c>
      <c r="AB4" s="41">
        <v>1</v>
      </c>
      <c r="AC4" s="39">
        <v>8</v>
      </c>
      <c r="AD4" s="31">
        <v>0.00018032407407407407</v>
      </c>
      <c r="AE4" s="41">
        <v>2</v>
      </c>
      <c r="AF4" s="39">
        <v>5</v>
      </c>
      <c r="AG4" s="34">
        <v>0.0008348379629629629</v>
      </c>
      <c r="AH4" s="41">
        <v>2</v>
      </c>
      <c r="AI4" s="39">
        <v>3</v>
      </c>
      <c r="AJ4" s="35">
        <v>0.0017469907407407408</v>
      </c>
      <c r="AK4" s="41">
        <v>4</v>
      </c>
      <c r="AL4" s="39">
        <v>2</v>
      </c>
      <c r="AM4" s="31">
        <v>0.00012233796296296295</v>
      </c>
      <c r="AN4" s="41">
        <v>2</v>
      </c>
      <c r="AO4" s="39">
        <v>5</v>
      </c>
      <c r="AP4" s="31"/>
      <c r="AQ4" s="41">
        <v>4</v>
      </c>
      <c r="AR4" s="39"/>
      <c r="AS4" s="42">
        <v>0.0002488425925925926</v>
      </c>
      <c r="AT4" s="24">
        <v>1</v>
      </c>
      <c r="AU4" s="33">
        <v>2</v>
      </c>
      <c r="AV4" s="42">
        <v>9.953703703703704E-05</v>
      </c>
      <c r="AW4" s="24">
        <v>1</v>
      </c>
      <c r="AX4" s="33">
        <v>2</v>
      </c>
      <c r="AY4" s="24">
        <v>100</v>
      </c>
      <c r="AZ4" s="24">
        <v>1</v>
      </c>
      <c r="BA4" s="33">
        <v>11</v>
      </c>
      <c r="BB4" s="36"/>
      <c r="BD4" s="33">
        <v>14</v>
      </c>
      <c r="BE4" s="35" t="s">
        <v>45</v>
      </c>
      <c r="BF4" s="33">
        <v>5</v>
      </c>
      <c r="BG4" s="31"/>
      <c r="BI4" s="33">
        <v>3</v>
      </c>
      <c r="BJ4" s="31"/>
      <c r="BL4" s="37">
        <v>2</v>
      </c>
      <c r="BM4" s="50">
        <v>34284</v>
      </c>
      <c r="BN4" s="44"/>
      <c r="BO4" s="45"/>
    </row>
    <row r="5" spans="1:68" s="24" customFormat="1" ht="11.25">
      <c r="A5" s="46">
        <v>4</v>
      </c>
      <c r="B5" s="47" t="s">
        <v>46</v>
      </c>
      <c r="C5" s="47" t="s">
        <v>47</v>
      </c>
      <c r="D5" s="27" t="s">
        <v>38</v>
      </c>
      <c r="E5" s="48" t="s">
        <v>39</v>
      </c>
      <c r="F5" s="29">
        <f t="shared" si="0"/>
        <v>10</v>
      </c>
      <c r="G5" s="30">
        <f t="shared" si="1"/>
        <v>86</v>
      </c>
      <c r="H5" s="31">
        <v>0.00020833333333333335</v>
      </c>
      <c r="I5" s="32">
        <v>3</v>
      </c>
      <c r="J5" s="33">
        <v>4</v>
      </c>
      <c r="K5" s="34">
        <v>0.0008887731481481482</v>
      </c>
      <c r="L5" s="32">
        <v>3</v>
      </c>
      <c r="M5" s="33">
        <v>6</v>
      </c>
      <c r="N5" s="35">
        <v>0.0018981481481481482</v>
      </c>
      <c r="O5" s="36">
        <v>3</v>
      </c>
      <c r="P5" s="33">
        <v>6</v>
      </c>
      <c r="Q5" s="31">
        <v>0.00014560185185185187</v>
      </c>
      <c r="R5" s="24">
        <v>3</v>
      </c>
      <c r="S5" s="33">
        <v>4</v>
      </c>
      <c r="T5" s="31">
        <v>0.0002605324074074074</v>
      </c>
      <c r="U5" s="24">
        <v>2</v>
      </c>
      <c r="V5" s="37">
        <v>2</v>
      </c>
      <c r="W5" s="38">
        <v>0.0002905092592592593</v>
      </c>
      <c r="X5" s="24">
        <v>3</v>
      </c>
      <c r="Y5" s="33">
        <v>5</v>
      </c>
      <c r="Z5" s="39">
        <v>1</v>
      </c>
      <c r="AA5" s="40">
        <v>0.02079861111111111</v>
      </c>
      <c r="AB5" s="41">
        <v>3</v>
      </c>
      <c r="AC5" s="39">
        <v>3</v>
      </c>
      <c r="AD5" s="31">
        <v>0.00019375</v>
      </c>
      <c r="AE5" s="41">
        <v>5</v>
      </c>
      <c r="AF5" s="39">
        <v>1</v>
      </c>
      <c r="AG5" s="34">
        <v>0.0008697916666666666</v>
      </c>
      <c r="AH5" s="41">
        <v>6</v>
      </c>
      <c r="AI5" s="39"/>
      <c r="AJ5" s="35"/>
      <c r="AK5" s="41">
        <v>6</v>
      </c>
      <c r="AL5" s="39"/>
      <c r="AM5" s="31">
        <v>0.0001587962962962963</v>
      </c>
      <c r="AN5" s="41">
        <v>4</v>
      </c>
      <c r="AO5" s="39">
        <v>2</v>
      </c>
      <c r="AP5" s="31">
        <v>0.00022870370370370373</v>
      </c>
      <c r="AQ5" s="41">
        <v>3</v>
      </c>
      <c r="AR5" s="39">
        <v>3</v>
      </c>
      <c r="AS5" s="42">
        <v>0.00018402777777777778</v>
      </c>
      <c r="AT5" s="24">
        <v>4</v>
      </c>
      <c r="AU5" s="33">
        <v>5</v>
      </c>
      <c r="AV5" s="42">
        <v>4.282407407407408E-05</v>
      </c>
      <c r="AW5" s="24">
        <v>3</v>
      </c>
      <c r="AX5" s="33">
        <v>9</v>
      </c>
      <c r="AY5" s="24">
        <v>110</v>
      </c>
      <c r="AZ5" s="24">
        <v>3</v>
      </c>
      <c r="BA5" s="33">
        <v>9</v>
      </c>
      <c r="BB5" s="36">
        <v>40</v>
      </c>
      <c r="BC5" s="24">
        <v>4</v>
      </c>
      <c r="BD5" s="33">
        <v>7</v>
      </c>
      <c r="BE5" s="35">
        <v>0.0009375</v>
      </c>
      <c r="BF5" s="33">
        <v>2</v>
      </c>
      <c r="BG5" s="31"/>
      <c r="BI5" s="33">
        <v>3</v>
      </c>
      <c r="BJ5" s="31"/>
      <c r="BL5" s="37">
        <v>2</v>
      </c>
      <c r="BM5" s="50">
        <v>33218</v>
      </c>
      <c r="BN5" s="44"/>
      <c r="BO5" s="45"/>
      <c r="BP5" s="52"/>
    </row>
    <row r="6" spans="1:67" s="64" customFormat="1" ht="11.25">
      <c r="A6" s="53">
        <v>5</v>
      </c>
      <c r="B6" s="54" t="s">
        <v>48</v>
      </c>
      <c r="C6" s="54" t="s">
        <v>49</v>
      </c>
      <c r="D6" s="54" t="s">
        <v>38</v>
      </c>
      <c r="E6" s="55" t="s">
        <v>50</v>
      </c>
      <c r="F6" s="56">
        <f t="shared" si="0"/>
        <v>9</v>
      </c>
      <c r="G6" s="57">
        <f t="shared" si="1"/>
        <v>97</v>
      </c>
      <c r="H6" s="58">
        <v>0.00021006944444444445</v>
      </c>
      <c r="I6" s="59">
        <v>1</v>
      </c>
      <c r="J6" s="60">
        <v>5</v>
      </c>
      <c r="K6" s="61">
        <v>0.0006993055555555554</v>
      </c>
      <c r="L6" s="59">
        <v>1</v>
      </c>
      <c r="M6" s="60">
        <v>1</v>
      </c>
      <c r="N6" s="62">
        <v>0.0018287037037037037</v>
      </c>
      <c r="O6" s="63">
        <v>2</v>
      </c>
      <c r="P6" s="60">
        <v>5</v>
      </c>
      <c r="Q6" s="58">
        <v>0.00017708333333333335</v>
      </c>
      <c r="R6" s="64">
        <v>5</v>
      </c>
      <c r="S6" s="60">
        <v>11</v>
      </c>
      <c r="T6" s="58"/>
      <c r="V6" s="64">
        <v>5</v>
      </c>
      <c r="W6" s="65">
        <v>0.0003489583333333333</v>
      </c>
      <c r="X6" s="64">
        <v>4</v>
      </c>
      <c r="Y6" s="60">
        <v>15</v>
      </c>
      <c r="Z6" s="66"/>
      <c r="AA6" s="67">
        <v>0.01986111111111111</v>
      </c>
      <c r="AB6" s="63">
        <v>2</v>
      </c>
      <c r="AC6" s="66">
        <v>5</v>
      </c>
      <c r="AD6" s="58">
        <v>0.00019097222222222223</v>
      </c>
      <c r="AE6" s="63">
        <v>4</v>
      </c>
      <c r="AF6" s="66">
        <v>2</v>
      </c>
      <c r="AG6" s="61">
        <v>0.0008561342592592592</v>
      </c>
      <c r="AH6" s="63">
        <v>5</v>
      </c>
      <c r="AI6" s="66">
        <v>1</v>
      </c>
      <c r="AJ6" s="62">
        <v>0.0018171296296296297</v>
      </c>
      <c r="AK6" s="63">
        <v>5</v>
      </c>
      <c r="AL6" s="66">
        <v>1</v>
      </c>
      <c r="AM6" s="58"/>
      <c r="AN6" s="63">
        <v>6</v>
      </c>
      <c r="AO6" s="66"/>
      <c r="AP6" s="58"/>
      <c r="AQ6" s="63">
        <v>4</v>
      </c>
      <c r="AR6" s="66"/>
      <c r="AS6" s="65">
        <v>9.143518518518519E-05</v>
      </c>
      <c r="AT6" s="64">
        <v>5</v>
      </c>
      <c r="AU6" s="60">
        <v>14</v>
      </c>
      <c r="AV6" s="65"/>
      <c r="AX6" s="60">
        <v>10</v>
      </c>
      <c r="AY6" s="64">
        <v>170</v>
      </c>
      <c r="AZ6" s="64">
        <v>1</v>
      </c>
      <c r="BA6" s="60">
        <v>2</v>
      </c>
      <c r="BB6" s="63">
        <v>60</v>
      </c>
      <c r="BC6" s="64">
        <v>1</v>
      </c>
      <c r="BD6" s="60">
        <v>2</v>
      </c>
      <c r="BE6" s="62">
        <v>0.0008449074074074075</v>
      </c>
      <c r="BF6" s="60">
        <v>1</v>
      </c>
      <c r="BG6" s="58"/>
      <c r="BI6" s="60">
        <v>3</v>
      </c>
      <c r="BJ6" s="58"/>
      <c r="BL6" s="64">
        <v>2</v>
      </c>
      <c r="BM6" s="68">
        <v>30883</v>
      </c>
      <c r="BN6" s="69"/>
      <c r="BO6" s="70"/>
    </row>
    <row r="7" spans="1:67" s="24" customFormat="1" ht="11.25">
      <c r="A7" s="46">
        <v>6</v>
      </c>
      <c r="B7" s="47" t="s">
        <v>51</v>
      </c>
      <c r="C7" s="47" t="s">
        <v>52</v>
      </c>
      <c r="D7" s="27" t="s">
        <v>38</v>
      </c>
      <c r="E7" s="71" t="s">
        <v>50</v>
      </c>
      <c r="F7" s="29">
        <f t="shared" si="0"/>
        <v>8</v>
      </c>
      <c r="G7" s="30">
        <f t="shared" si="1"/>
        <v>113</v>
      </c>
      <c r="H7" s="31">
        <v>0.0002119212962962963</v>
      </c>
      <c r="I7" s="32">
        <v>2</v>
      </c>
      <c r="J7" s="33">
        <v>6</v>
      </c>
      <c r="K7" s="34">
        <v>0.0009766203703703705</v>
      </c>
      <c r="L7" s="32">
        <v>5</v>
      </c>
      <c r="M7" s="33">
        <v>11</v>
      </c>
      <c r="N7" s="35">
        <v>0.0017476851851851852</v>
      </c>
      <c r="O7" s="36">
        <v>1</v>
      </c>
      <c r="P7" s="33">
        <v>4</v>
      </c>
      <c r="Q7" s="31">
        <v>0.00015254629629629627</v>
      </c>
      <c r="R7" s="24">
        <v>2</v>
      </c>
      <c r="S7" s="33">
        <v>6</v>
      </c>
      <c r="T7" s="31"/>
      <c r="V7" s="37">
        <v>5</v>
      </c>
      <c r="W7" s="38"/>
      <c r="Y7" s="33">
        <v>22</v>
      </c>
      <c r="Z7" s="39"/>
      <c r="AA7" s="40"/>
      <c r="AB7" s="41">
        <v>10</v>
      </c>
      <c r="AC7" s="39"/>
      <c r="AD7" s="31">
        <v>0.00020219907407407404</v>
      </c>
      <c r="AE7" s="41">
        <v>6</v>
      </c>
      <c r="AF7" s="39">
        <v>0</v>
      </c>
      <c r="AG7" s="34"/>
      <c r="AH7" s="41">
        <v>7</v>
      </c>
      <c r="AI7" s="39"/>
      <c r="AJ7" s="35">
        <v>0.001689814814814815</v>
      </c>
      <c r="AK7" s="41">
        <v>2</v>
      </c>
      <c r="AL7" s="39">
        <v>5</v>
      </c>
      <c r="AM7" s="31">
        <v>0.0001513888888888889</v>
      </c>
      <c r="AN7" s="41">
        <v>3</v>
      </c>
      <c r="AO7" s="39">
        <v>3</v>
      </c>
      <c r="AP7" s="31"/>
      <c r="AQ7" s="41">
        <v>4</v>
      </c>
      <c r="AR7" s="39"/>
      <c r="AS7" s="42">
        <v>0.00013194444444444443</v>
      </c>
      <c r="AT7" s="24">
        <v>1</v>
      </c>
      <c r="AU7" s="33">
        <v>7</v>
      </c>
      <c r="AV7" s="42">
        <v>5.671296296296297E-05</v>
      </c>
      <c r="AW7" s="24">
        <v>2</v>
      </c>
      <c r="AX7" s="33">
        <v>6</v>
      </c>
      <c r="AY7" s="24">
        <v>150</v>
      </c>
      <c r="AZ7" s="24">
        <v>3</v>
      </c>
      <c r="BA7" s="33">
        <v>4</v>
      </c>
      <c r="BB7" s="36">
        <v>55</v>
      </c>
      <c r="BC7" s="24">
        <v>3</v>
      </c>
      <c r="BD7" s="33">
        <v>4</v>
      </c>
      <c r="BE7" s="35"/>
      <c r="BF7" s="33">
        <v>6</v>
      </c>
      <c r="BG7" s="31"/>
      <c r="BI7" s="33">
        <v>3</v>
      </c>
      <c r="BJ7" s="31"/>
      <c r="BL7" s="37">
        <v>2</v>
      </c>
      <c r="BM7" s="50">
        <v>31362</v>
      </c>
      <c r="BN7" s="44"/>
      <c r="BO7" s="45"/>
    </row>
    <row r="8" spans="1:67" s="24" customFormat="1" ht="12.75">
      <c r="A8" s="25">
        <v>7</v>
      </c>
      <c r="B8" s="47" t="s">
        <v>53</v>
      </c>
      <c r="C8" s="47" t="s">
        <v>54</v>
      </c>
      <c r="D8" s="27" t="s">
        <v>38</v>
      </c>
      <c r="E8" s="72" t="s">
        <v>50</v>
      </c>
      <c r="F8" s="29">
        <f t="shared" si="0"/>
        <v>3</v>
      </c>
      <c r="G8" s="30">
        <f t="shared" si="1"/>
        <v>121</v>
      </c>
      <c r="H8" s="73">
        <v>0.0002332175925925926</v>
      </c>
      <c r="I8" s="74">
        <v>7</v>
      </c>
      <c r="J8" s="33">
        <v>12</v>
      </c>
      <c r="K8" s="75">
        <v>0.0009708333333333332</v>
      </c>
      <c r="L8" s="74">
        <v>4</v>
      </c>
      <c r="M8" s="33">
        <v>10</v>
      </c>
      <c r="N8" s="76">
        <v>0.002025462962962963</v>
      </c>
      <c r="O8" s="36">
        <v>6</v>
      </c>
      <c r="P8" s="33">
        <v>11</v>
      </c>
      <c r="Q8" s="73">
        <v>0.00015520833333333334</v>
      </c>
      <c r="R8" s="24">
        <v>3</v>
      </c>
      <c r="S8" s="33">
        <v>7</v>
      </c>
      <c r="T8" s="73">
        <v>0.0002850694444444444</v>
      </c>
      <c r="U8" s="52">
        <v>2</v>
      </c>
      <c r="V8" s="37">
        <v>4</v>
      </c>
      <c r="W8" s="77">
        <v>0.0002712962962962963</v>
      </c>
      <c r="X8" s="52">
        <v>1</v>
      </c>
      <c r="Y8" s="33">
        <v>3</v>
      </c>
      <c r="Z8" s="39">
        <v>3</v>
      </c>
      <c r="AA8" s="78"/>
      <c r="AB8" s="41">
        <v>10</v>
      </c>
      <c r="AC8" s="39"/>
      <c r="AD8" s="31"/>
      <c r="AE8" s="41">
        <v>7</v>
      </c>
      <c r="AF8" s="39"/>
      <c r="AG8" s="34"/>
      <c r="AH8" s="41">
        <v>7</v>
      </c>
      <c r="AI8" s="39"/>
      <c r="AJ8" s="35"/>
      <c r="AK8" s="41">
        <v>6</v>
      </c>
      <c r="AL8" s="39"/>
      <c r="AM8" s="31"/>
      <c r="AN8" s="41">
        <v>6</v>
      </c>
      <c r="AO8" s="39"/>
      <c r="AP8" s="79">
        <v>58.88</v>
      </c>
      <c r="AQ8" s="41">
        <v>4</v>
      </c>
      <c r="AR8" s="39"/>
      <c r="AS8" s="42">
        <v>0.00013194444444444443</v>
      </c>
      <c r="AT8" s="24">
        <v>1</v>
      </c>
      <c r="AU8" s="33">
        <v>7</v>
      </c>
      <c r="AV8" s="42">
        <v>6.481481481481482E-05</v>
      </c>
      <c r="AW8" s="24">
        <v>1</v>
      </c>
      <c r="AX8" s="33">
        <v>4</v>
      </c>
      <c r="AY8" s="24">
        <v>120</v>
      </c>
      <c r="AZ8" s="24">
        <v>5</v>
      </c>
      <c r="BA8" s="33">
        <v>8</v>
      </c>
      <c r="BB8" s="36">
        <v>30</v>
      </c>
      <c r="BC8" s="24">
        <v>5</v>
      </c>
      <c r="BD8" s="33">
        <v>9</v>
      </c>
      <c r="BE8" s="35"/>
      <c r="BF8" s="33">
        <v>6</v>
      </c>
      <c r="BG8" s="31"/>
      <c r="BI8" s="33">
        <v>3</v>
      </c>
      <c r="BJ8" s="31"/>
      <c r="BL8" s="37">
        <v>2</v>
      </c>
      <c r="BM8" s="50">
        <v>29369</v>
      </c>
      <c r="BN8" s="80"/>
      <c r="BO8" s="45"/>
    </row>
    <row r="9" spans="1:67" s="24" customFormat="1" ht="11.25">
      <c r="A9" s="46">
        <v>8</v>
      </c>
      <c r="B9" s="47" t="s">
        <v>55</v>
      </c>
      <c r="C9" s="47" t="s">
        <v>56</v>
      </c>
      <c r="D9" s="27" t="s">
        <v>38</v>
      </c>
      <c r="E9" s="72" t="s">
        <v>50</v>
      </c>
      <c r="F9" s="29">
        <f t="shared" si="0"/>
        <v>5</v>
      </c>
      <c r="G9" s="30">
        <f t="shared" si="1"/>
        <v>128</v>
      </c>
      <c r="H9" s="31">
        <v>0.00022488425925925923</v>
      </c>
      <c r="I9" s="32">
        <v>5</v>
      </c>
      <c r="J9" s="33">
        <v>9</v>
      </c>
      <c r="K9" s="34">
        <v>0.0008920138888888888</v>
      </c>
      <c r="L9" s="32">
        <v>3</v>
      </c>
      <c r="M9" s="33">
        <v>7</v>
      </c>
      <c r="N9" s="35">
        <v>0.0019444444444444442</v>
      </c>
      <c r="O9" s="36">
        <v>4</v>
      </c>
      <c r="P9" s="33">
        <v>8</v>
      </c>
      <c r="Q9" s="31">
        <v>0.00015115740740740741</v>
      </c>
      <c r="R9" s="24">
        <v>1</v>
      </c>
      <c r="S9" s="33">
        <v>5</v>
      </c>
      <c r="T9" s="31">
        <v>0.0002605324074074074</v>
      </c>
      <c r="U9" s="24">
        <v>1</v>
      </c>
      <c r="V9" s="37">
        <v>3</v>
      </c>
      <c r="W9" s="38">
        <v>0.00030081018518518515</v>
      </c>
      <c r="X9" s="24">
        <v>2</v>
      </c>
      <c r="Y9" s="33">
        <v>7</v>
      </c>
      <c r="Z9" s="39"/>
      <c r="AA9" s="40"/>
      <c r="AB9" s="41">
        <v>10</v>
      </c>
      <c r="AC9" s="39"/>
      <c r="AD9" s="31"/>
      <c r="AE9" s="41">
        <v>7</v>
      </c>
      <c r="AF9" s="39"/>
      <c r="AG9" s="34"/>
      <c r="AH9" s="41">
        <v>7</v>
      </c>
      <c r="AI9" s="39"/>
      <c r="AJ9" s="35"/>
      <c r="AK9" s="41">
        <v>6</v>
      </c>
      <c r="AL9" s="39"/>
      <c r="AM9" s="49">
        <v>0.0006780092592592593</v>
      </c>
      <c r="AN9" s="41">
        <v>5</v>
      </c>
      <c r="AO9" s="39"/>
      <c r="AP9" s="31">
        <v>0.00019675925925925926</v>
      </c>
      <c r="AQ9" s="41">
        <v>2</v>
      </c>
      <c r="AR9" s="39">
        <v>5</v>
      </c>
      <c r="AS9" s="42">
        <v>9.374999999999999E-05</v>
      </c>
      <c r="AT9" s="24">
        <v>4</v>
      </c>
      <c r="AU9" s="33">
        <v>13</v>
      </c>
      <c r="AV9" s="42">
        <v>4.513888888888889E-05</v>
      </c>
      <c r="AW9" s="24">
        <v>4</v>
      </c>
      <c r="AX9" s="33">
        <v>8</v>
      </c>
      <c r="AY9" s="24">
        <v>80</v>
      </c>
      <c r="AZ9" s="24">
        <v>9</v>
      </c>
      <c r="BA9" s="33">
        <v>14</v>
      </c>
      <c r="BB9" s="36">
        <v>20</v>
      </c>
      <c r="BC9" s="24">
        <v>7</v>
      </c>
      <c r="BD9" s="33">
        <v>11</v>
      </c>
      <c r="BE9" s="35"/>
      <c r="BF9" s="33">
        <v>6</v>
      </c>
      <c r="BG9" s="31"/>
      <c r="BI9" s="33">
        <v>3</v>
      </c>
      <c r="BJ9" s="31"/>
      <c r="BL9" s="37">
        <v>2</v>
      </c>
      <c r="BM9" s="50">
        <v>26156</v>
      </c>
      <c r="BN9" s="81"/>
      <c r="BO9" s="45"/>
    </row>
    <row r="10" spans="1:67" s="24" customFormat="1" ht="11.25">
      <c r="A10" s="25">
        <v>9</v>
      </c>
      <c r="B10" s="47" t="s">
        <v>57</v>
      </c>
      <c r="C10" s="47" t="s">
        <v>58</v>
      </c>
      <c r="D10" s="27" t="s">
        <v>38</v>
      </c>
      <c r="E10" s="48" t="s">
        <v>39</v>
      </c>
      <c r="F10" s="29">
        <f t="shared" si="0"/>
        <v>2</v>
      </c>
      <c r="G10" s="30">
        <f t="shared" si="1"/>
        <v>143</v>
      </c>
      <c r="H10" s="31">
        <v>0.0002427083333333333</v>
      </c>
      <c r="I10" s="32">
        <v>4</v>
      </c>
      <c r="J10" s="33">
        <v>13</v>
      </c>
      <c r="K10" s="34">
        <v>0.0010265046296296296</v>
      </c>
      <c r="L10" s="32">
        <v>5</v>
      </c>
      <c r="M10" s="33">
        <v>17</v>
      </c>
      <c r="N10" s="35">
        <v>0.0021643518518518518</v>
      </c>
      <c r="O10" s="36">
        <v>5</v>
      </c>
      <c r="P10" s="33">
        <v>15</v>
      </c>
      <c r="Q10" s="31"/>
      <c r="S10" s="33">
        <v>16</v>
      </c>
      <c r="T10" s="31"/>
      <c r="V10" s="37">
        <v>5</v>
      </c>
      <c r="W10" s="38">
        <v>0.0003003472222222222</v>
      </c>
      <c r="X10" s="24">
        <v>4</v>
      </c>
      <c r="Y10" s="33">
        <v>6</v>
      </c>
      <c r="Z10" s="39"/>
      <c r="AA10" s="40">
        <v>0.023136574074074077</v>
      </c>
      <c r="AB10" s="41">
        <v>4</v>
      </c>
      <c r="AC10" s="39">
        <v>2</v>
      </c>
      <c r="AD10" s="31"/>
      <c r="AE10" s="41">
        <v>7</v>
      </c>
      <c r="AF10" s="39"/>
      <c r="AG10" s="34"/>
      <c r="AH10" s="41">
        <v>7</v>
      </c>
      <c r="AI10" s="39"/>
      <c r="AJ10" s="35"/>
      <c r="AK10" s="41">
        <v>6</v>
      </c>
      <c r="AL10" s="39"/>
      <c r="AM10" s="31"/>
      <c r="AN10" s="41">
        <v>6</v>
      </c>
      <c r="AO10" s="39"/>
      <c r="AP10" s="31"/>
      <c r="AQ10" s="41">
        <v>4</v>
      </c>
      <c r="AR10" s="39"/>
      <c r="AS10" s="42">
        <v>0.0002222222222222222</v>
      </c>
      <c r="AT10" s="24">
        <v>3</v>
      </c>
      <c r="AU10" s="33">
        <v>4</v>
      </c>
      <c r="AV10" s="42">
        <v>5.7870370370370366E-05</v>
      </c>
      <c r="AW10" s="24">
        <v>2</v>
      </c>
      <c r="AX10" s="33">
        <v>5</v>
      </c>
      <c r="AY10" s="24">
        <v>60</v>
      </c>
      <c r="AZ10" s="24">
        <v>4</v>
      </c>
      <c r="BA10" s="33">
        <v>15</v>
      </c>
      <c r="BB10" s="36">
        <v>20</v>
      </c>
      <c r="BC10" s="24">
        <v>5</v>
      </c>
      <c r="BD10" s="33">
        <v>11</v>
      </c>
      <c r="BE10" s="35">
        <v>0.0009375</v>
      </c>
      <c r="BF10" s="33">
        <v>2</v>
      </c>
      <c r="BG10" s="31"/>
      <c r="BI10" s="33">
        <v>3</v>
      </c>
      <c r="BJ10" s="31"/>
      <c r="BL10" s="37">
        <v>2</v>
      </c>
      <c r="BM10" s="50">
        <v>33044</v>
      </c>
      <c r="BN10" s="81"/>
      <c r="BO10" s="45"/>
    </row>
    <row r="11" spans="1:67" s="64" customFormat="1" ht="11.25">
      <c r="A11" s="82">
        <v>10</v>
      </c>
      <c r="B11" s="83" t="s">
        <v>59</v>
      </c>
      <c r="C11" s="83" t="s">
        <v>60</v>
      </c>
      <c r="D11" s="54" t="s">
        <v>38</v>
      </c>
      <c r="E11" s="84" t="s">
        <v>50</v>
      </c>
      <c r="F11" s="56">
        <f t="shared" si="0"/>
        <v>2</v>
      </c>
      <c r="G11" s="57">
        <f t="shared" si="1"/>
        <v>149</v>
      </c>
      <c r="H11" s="58">
        <v>0.00021550925925925926</v>
      </c>
      <c r="I11" s="59">
        <v>4</v>
      </c>
      <c r="J11" s="60">
        <v>8</v>
      </c>
      <c r="K11" s="61">
        <v>0.000866550925925926</v>
      </c>
      <c r="L11" s="59">
        <v>2</v>
      </c>
      <c r="M11" s="60">
        <v>5</v>
      </c>
      <c r="N11" s="62"/>
      <c r="O11" s="63"/>
      <c r="P11" s="60">
        <v>26</v>
      </c>
      <c r="Q11" s="58">
        <v>0.00016608796296296296</v>
      </c>
      <c r="R11" s="64">
        <v>4</v>
      </c>
      <c r="S11" s="60">
        <v>9</v>
      </c>
      <c r="T11" s="58"/>
      <c r="V11" s="64">
        <v>5</v>
      </c>
      <c r="W11" s="65"/>
      <c r="Y11" s="60">
        <v>22</v>
      </c>
      <c r="Z11" s="66"/>
      <c r="AA11" s="67"/>
      <c r="AB11" s="63">
        <v>10</v>
      </c>
      <c r="AC11" s="66"/>
      <c r="AD11" s="58"/>
      <c r="AE11" s="63">
        <v>7</v>
      </c>
      <c r="AF11" s="66"/>
      <c r="AG11" s="61">
        <v>0.0008489583333333332</v>
      </c>
      <c r="AH11" s="63">
        <v>4</v>
      </c>
      <c r="AI11" s="66">
        <v>2</v>
      </c>
      <c r="AJ11" s="62"/>
      <c r="AK11" s="63">
        <v>6</v>
      </c>
      <c r="AL11" s="66"/>
      <c r="AM11" s="65"/>
      <c r="AN11" s="41">
        <v>6</v>
      </c>
      <c r="AO11" s="66"/>
      <c r="AP11" s="58"/>
      <c r="AQ11" s="63">
        <v>4</v>
      </c>
      <c r="AR11" s="66"/>
      <c r="AS11" s="65"/>
      <c r="AU11" s="60">
        <v>17</v>
      </c>
      <c r="AV11" s="65"/>
      <c r="AX11" s="60">
        <v>10</v>
      </c>
      <c r="AY11" s="64">
        <v>170</v>
      </c>
      <c r="AZ11" s="64">
        <v>1</v>
      </c>
      <c r="BA11" s="60">
        <v>2</v>
      </c>
      <c r="BB11" s="63">
        <v>60</v>
      </c>
      <c r="BC11" s="64">
        <v>2</v>
      </c>
      <c r="BD11" s="60">
        <v>2</v>
      </c>
      <c r="BE11" s="62"/>
      <c r="BF11" s="33">
        <v>6</v>
      </c>
      <c r="BG11" s="58"/>
      <c r="BI11" s="60">
        <v>3</v>
      </c>
      <c r="BJ11" s="58"/>
      <c r="BL11" s="64">
        <v>2</v>
      </c>
      <c r="BM11" s="85">
        <v>31085</v>
      </c>
      <c r="BN11" s="86"/>
      <c r="BO11" s="70"/>
    </row>
    <row r="12" spans="1:67" s="24" customFormat="1" ht="11.25">
      <c r="A12" s="25">
        <v>11</v>
      </c>
      <c r="B12" s="47" t="s">
        <v>61</v>
      </c>
      <c r="C12" s="47" t="s">
        <v>47</v>
      </c>
      <c r="D12" s="27" t="s">
        <v>38</v>
      </c>
      <c r="E12" s="51" t="s">
        <v>44</v>
      </c>
      <c r="F12" s="29">
        <f t="shared" si="0"/>
        <v>1</v>
      </c>
      <c r="G12" s="30">
        <f t="shared" si="1"/>
        <v>151</v>
      </c>
      <c r="H12" s="31">
        <v>0.00024675925925925923</v>
      </c>
      <c r="I12" s="32">
        <v>3</v>
      </c>
      <c r="J12" s="33">
        <v>15</v>
      </c>
      <c r="K12" s="34">
        <v>0.0010225694444444447</v>
      </c>
      <c r="L12" s="32">
        <v>4</v>
      </c>
      <c r="M12" s="33">
        <v>16</v>
      </c>
      <c r="N12" s="35">
        <v>0.0020717592592592593</v>
      </c>
      <c r="O12" s="36">
        <v>2</v>
      </c>
      <c r="P12" s="33">
        <v>13</v>
      </c>
      <c r="Q12" s="31">
        <v>0.00016412037037037038</v>
      </c>
      <c r="R12" s="24">
        <v>2</v>
      </c>
      <c r="S12" s="33">
        <v>8</v>
      </c>
      <c r="T12" s="31"/>
      <c r="V12" s="37">
        <v>5</v>
      </c>
      <c r="W12" s="38">
        <v>0.00031122685185185187</v>
      </c>
      <c r="X12" s="24">
        <v>4</v>
      </c>
      <c r="Y12" s="33">
        <v>10</v>
      </c>
      <c r="Z12" s="39"/>
      <c r="AA12" s="40">
        <v>0.023472222222222217</v>
      </c>
      <c r="AB12" s="41">
        <v>5</v>
      </c>
      <c r="AC12" s="39">
        <v>1</v>
      </c>
      <c r="AD12" s="31"/>
      <c r="AE12" s="41">
        <v>7</v>
      </c>
      <c r="AF12" s="39"/>
      <c r="AG12" s="34"/>
      <c r="AH12" s="41">
        <v>7</v>
      </c>
      <c r="AI12" s="39"/>
      <c r="AJ12" s="35"/>
      <c r="AK12" s="41">
        <v>6</v>
      </c>
      <c r="AL12" s="39"/>
      <c r="AM12" s="42"/>
      <c r="AN12" s="41">
        <v>6</v>
      </c>
      <c r="AO12" s="39"/>
      <c r="AP12" s="31"/>
      <c r="AQ12" s="41">
        <v>4</v>
      </c>
      <c r="AR12" s="39"/>
      <c r="AS12" s="42">
        <v>0.00016087962962962963</v>
      </c>
      <c r="AT12" s="24">
        <v>2</v>
      </c>
      <c r="AU12" s="33">
        <v>6</v>
      </c>
      <c r="AV12" s="42"/>
      <c r="AX12" s="33">
        <v>10</v>
      </c>
      <c r="BA12" s="33">
        <v>17</v>
      </c>
      <c r="BB12" s="36"/>
      <c r="BD12" s="33">
        <v>14</v>
      </c>
      <c r="BE12" s="35">
        <v>0.0009375</v>
      </c>
      <c r="BF12" s="33">
        <v>2</v>
      </c>
      <c r="BG12" s="31"/>
      <c r="BI12" s="33">
        <v>3</v>
      </c>
      <c r="BJ12" s="31"/>
      <c r="BL12" s="37">
        <v>2</v>
      </c>
      <c r="BM12" s="50">
        <v>33904</v>
      </c>
      <c r="BN12" s="44"/>
      <c r="BO12" s="45"/>
    </row>
    <row r="13" spans="1:67" s="24" customFormat="1" ht="11.25">
      <c r="A13" s="46">
        <v>12</v>
      </c>
      <c r="B13" s="47" t="s">
        <v>62</v>
      </c>
      <c r="C13" s="47" t="s">
        <v>58</v>
      </c>
      <c r="D13" s="27" t="s">
        <v>38</v>
      </c>
      <c r="E13" s="51" t="s">
        <v>44</v>
      </c>
      <c r="F13" s="29"/>
      <c r="G13" s="30">
        <f t="shared" si="1"/>
        <v>160</v>
      </c>
      <c r="H13" s="31">
        <v>0.00025127314814814815</v>
      </c>
      <c r="I13" s="32">
        <v>4</v>
      </c>
      <c r="J13" s="33">
        <v>16</v>
      </c>
      <c r="K13" s="34">
        <v>0.0010074074074074076</v>
      </c>
      <c r="L13" s="32">
        <v>3</v>
      </c>
      <c r="M13" s="33">
        <v>14</v>
      </c>
      <c r="N13" s="35">
        <v>0.0020949074074074073</v>
      </c>
      <c r="O13" s="36">
        <v>3</v>
      </c>
      <c r="P13" s="33">
        <v>14</v>
      </c>
      <c r="Q13" s="31"/>
      <c r="S13" s="33">
        <v>16</v>
      </c>
      <c r="T13" s="31"/>
      <c r="V13" s="37">
        <v>5</v>
      </c>
      <c r="W13" s="38">
        <v>0.000303125</v>
      </c>
      <c r="X13" s="24">
        <v>2</v>
      </c>
      <c r="Y13" s="33">
        <v>8</v>
      </c>
      <c r="Z13" s="39"/>
      <c r="AA13" s="40">
        <v>0.023576388888888893</v>
      </c>
      <c r="AB13" s="41">
        <v>6</v>
      </c>
      <c r="AC13" s="39"/>
      <c r="AD13" s="31"/>
      <c r="AE13" s="41">
        <v>7</v>
      </c>
      <c r="AF13" s="39"/>
      <c r="AG13" s="34"/>
      <c r="AH13" s="41">
        <v>7</v>
      </c>
      <c r="AI13" s="39"/>
      <c r="AJ13" s="35"/>
      <c r="AK13" s="41">
        <v>6</v>
      </c>
      <c r="AL13" s="39"/>
      <c r="AM13" s="42"/>
      <c r="AN13" s="41">
        <v>6</v>
      </c>
      <c r="AO13" s="39"/>
      <c r="AP13" s="31"/>
      <c r="AQ13" s="41">
        <v>4</v>
      </c>
      <c r="AR13" s="39"/>
      <c r="AS13" s="42"/>
      <c r="AU13" s="33">
        <v>17</v>
      </c>
      <c r="AV13" s="42">
        <v>9.143518518518519E-05</v>
      </c>
      <c r="AW13" s="24">
        <v>2</v>
      </c>
      <c r="AX13" s="33">
        <v>3</v>
      </c>
      <c r="AY13" s="24">
        <v>60</v>
      </c>
      <c r="AZ13" s="24">
        <v>2</v>
      </c>
      <c r="BA13" s="33">
        <v>15</v>
      </c>
      <c r="BB13" s="36"/>
      <c r="BD13" s="33">
        <v>14</v>
      </c>
      <c r="BE13" s="35">
        <v>0.0009375</v>
      </c>
      <c r="BF13" s="33">
        <v>2</v>
      </c>
      <c r="BG13" s="31"/>
      <c r="BI13" s="33">
        <v>3</v>
      </c>
      <c r="BJ13" s="31"/>
      <c r="BL13" s="37">
        <v>2</v>
      </c>
      <c r="BM13" s="50">
        <v>33728</v>
      </c>
      <c r="BN13" s="44"/>
      <c r="BO13" s="45"/>
    </row>
    <row r="14" spans="1:67" s="24" customFormat="1" ht="11.25">
      <c r="A14" s="25">
        <v>13</v>
      </c>
      <c r="B14" s="47" t="s">
        <v>63</v>
      </c>
      <c r="C14" s="47" t="s">
        <v>64</v>
      </c>
      <c r="D14" s="27" t="s">
        <v>38</v>
      </c>
      <c r="E14" s="72" t="s">
        <v>50</v>
      </c>
      <c r="F14" s="29"/>
      <c r="G14" s="30">
        <f t="shared" si="1"/>
        <v>163</v>
      </c>
      <c r="H14" s="31">
        <v>0.000256712962962963</v>
      </c>
      <c r="I14" s="32">
        <v>10</v>
      </c>
      <c r="J14" s="33">
        <v>19</v>
      </c>
      <c r="K14" s="34">
        <v>0.0010119212962962964</v>
      </c>
      <c r="L14" s="32">
        <v>8</v>
      </c>
      <c r="M14" s="33">
        <v>15</v>
      </c>
      <c r="N14" s="35">
        <v>0.0019328703703703704</v>
      </c>
      <c r="O14" s="36">
        <v>3</v>
      </c>
      <c r="P14" s="33">
        <v>7</v>
      </c>
      <c r="Q14" s="49">
        <v>0.0006780092592592593</v>
      </c>
      <c r="S14" s="33">
        <v>15</v>
      </c>
      <c r="T14" s="49">
        <v>0.0006780092592592593</v>
      </c>
      <c r="V14" s="37">
        <v>5</v>
      </c>
      <c r="W14" s="38">
        <v>0.00032708333333333336</v>
      </c>
      <c r="X14" s="24">
        <v>3</v>
      </c>
      <c r="Y14" s="33">
        <v>13</v>
      </c>
      <c r="Z14" s="39"/>
      <c r="AA14" s="40"/>
      <c r="AB14" s="41">
        <v>10</v>
      </c>
      <c r="AC14" s="39"/>
      <c r="AD14" s="31"/>
      <c r="AE14" s="41">
        <v>7</v>
      </c>
      <c r="AF14" s="39"/>
      <c r="AG14" s="34"/>
      <c r="AH14" s="41">
        <v>7</v>
      </c>
      <c r="AI14" s="39"/>
      <c r="AJ14" s="35"/>
      <c r="AK14" s="41">
        <v>6</v>
      </c>
      <c r="AL14" s="39"/>
      <c r="AM14" s="42"/>
      <c r="AN14" s="41">
        <v>6</v>
      </c>
      <c r="AO14" s="39"/>
      <c r="AP14" s="31"/>
      <c r="AQ14" s="41">
        <v>4</v>
      </c>
      <c r="AR14" s="39"/>
      <c r="AS14" s="42">
        <v>7.87037037037037E-05</v>
      </c>
      <c r="AT14" s="24">
        <v>6</v>
      </c>
      <c r="AU14" s="33">
        <v>16</v>
      </c>
      <c r="AV14" s="42">
        <v>4.976851851851852E-05</v>
      </c>
      <c r="AW14" s="24">
        <v>3</v>
      </c>
      <c r="AX14" s="33">
        <v>7</v>
      </c>
      <c r="AY14" s="24">
        <v>100</v>
      </c>
      <c r="AZ14" s="24">
        <v>7</v>
      </c>
      <c r="BA14" s="33">
        <v>11</v>
      </c>
      <c r="BB14" s="36">
        <v>30</v>
      </c>
      <c r="BC14" s="24">
        <v>6</v>
      </c>
      <c r="BD14" s="33">
        <v>9</v>
      </c>
      <c r="BE14" s="35"/>
      <c r="BF14" s="33">
        <v>6</v>
      </c>
      <c r="BG14" s="31"/>
      <c r="BI14" s="33">
        <v>3</v>
      </c>
      <c r="BJ14" s="31"/>
      <c r="BL14" s="37">
        <v>2</v>
      </c>
      <c r="BM14" s="50">
        <v>29804</v>
      </c>
      <c r="BN14" s="44"/>
      <c r="BO14" s="45"/>
    </row>
    <row r="15" spans="1:67" s="24" customFormat="1" ht="11.25">
      <c r="A15" s="46">
        <v>14</v>
      </c>
      <c r="B15" s="47" t="s">
        <v>65</v>
      </c>
      <c r="C15" s="47" t="s">
        <v>47</v>
      </c>
      <c r="D15" s="27" t="s">
        <v>38</v>
      </c>
      <c r="E15" s="48" t="s">
        <v>39</v>
      </c>
      <c r="F15" s="29"/>
      <c r="G15" s="30">
        <f t="shared" si="1"/>
        <v>166</v>
      </c>
      <c r="H15" s="31">
        <v>0.00027453703703703706</v>
      </c>
      <c r="I15" s="32">
        <v>5</v>
      </c>
      <c r="J15" s="33">
        <v>23</v>
      </c>
      <c r="K15" s="34">
        <v>0.0011111111111111111</v>
      </c>
      <c r="L15" s="32">
        <v>6</v>
      </c>
      <c r="M15" s="33">
        <v>18</v>
      </c>
      <c r="N15" s="35">
        <v>0.0021759259259259258</v>
      </c>
      <c r="O15" s="36">
        <v>6</v>
      </c>
      <c r="P15" s="33">
        <v>16</v>
      </c>
      <c r="Q15" s="31">
        <v>0.00019097222222222223</v>
      </c>
      <c r="R15" s="24">
        <v>5</v>
      </c>
      <c r="S15" s="33">
        <v>13</v>
      </c>
      <c r="T15" s="31"/>
      <c r="V15" s="37">
        <v>6</v>
      </c>
      <c r="W15" s="38">
        <v>0.00031493055555555555</v>
      </c>
      <c r="X15" s="24">
        <v>5</v>
      </c>
      <c r="Y15" s="33">
        <v>11</v>
      </c>
      <c r="Z15" s="39"/>
      <c r="AA15" s="40"/>
      <c r="AB15" s="41">
        <v>10</v>
      </c>
      <c r="AC15" s="39"/>
      <c r="AD15" s="31"/>
      <c r="AE15" s="41">
        <v>7</v>
      </c>
      <c r="AF15" s="39"/>
      <c r="AG15" s="34"/>
      <c r="AH15" s="41">
        <v>7</v>
      </c>
      <c r="AI15" s="39"/>
      <c r="AJ15" s="35"/>
      <c r="AK15" s="41">
        <v>6</v>
      </c>
      <c r="AL15" s="39"/>
      <c r="AM15" s="42"/>
      <c r="AN15" s="41">
        <v>6</v>
      </c>
      <c r="AO15" s="39"/>
      <c r="AP15" s="31"/>
      <c r="AQ15" s="41">
        <v>4</v>
      </c>
      <c r="AR15" s="39"/>
      <c r="AS15" s="42">
        <v>0.00010416666666666667</v>
      </c>
      <c r="AT15" s="24">
        <v>6</v>
      </c>
      <c r="AU15" s="33">
        <v>11</v>
      </c>
      <c r="AV15" s="42"/>
      <c r="AX15" s="33">
        <v>10</v>
      </c>
      <c r="AY15" s="24">
        <v>140</v>
      </c>
      <c r="AZ15" s="24">
        <v>2</v>
      </c>
      <c r="BA15" s="33">
        <v>6</v>
      </c>
      <c r="BB15" s="36">
        <v>50</v>
      </c>
      <c r="BC15" s="24">
        <v>3</v>
      </c>
      <c r="BD15" s="33">
        <v>6</v>
      </c>
      <c r="BE15" s="35"/>
      <c r="BF15" s="33">
        <v>6</v>
      </c>
      <c r="BG15" s="31"/>
      <c r="BI15" s="33">
        <v>3</v>
      </c>
      <c r="BJ15" s="31"/>
      <c r="BL15" s="37">
        <v>2</v>
      </c>
      <c r="BM15" s="50">
        <v>32898</v>
      </c>
      <c r="BN15" s="81"/>
      <c r="BO15" s="45"/>
    </row>
    <row r="16" spans="1:67" s="64" customFormat="1" ht="11.25">
      <c r="A16" s="53">
        <v>15</v>
      </c>
      <c r="B16" s="54" t="s">
        <v>66</v>
      </c>
      <c r="C16" s="54" t="s">
        <v>67</v>
      </c>
      <c r="D16" s="54" t="s">
        <v>38</v>
      </c>
      <c r="E16" s="69" t="s">
        <v>44</v>
      </c>
      <c r="F16" s="56"/>
      <c r="G16" s="57">
        <f t="shared" si="1"/>
        <v>170</v>
      </c>
      <c r="H16" s="58">
        <v>0.0002303240740740741</v>
      </c>
      <c r="I16" s="59">
        <v>2</v>
      </c>
      <c r="J16" s="60">
        <v>10</v>
      </c>
      <c r="K16" s="61">
        <v>0.000924537037037037</v>
      </c>
      <c r="L16" s="59">
        <v>2</v>
      </c>
      <c r="M16" s="60">
        <v>8</v>
      </c>
      <c r="N16" s="62"/>
      <c r="O16" s="63"/>
      <c r="P16" s="60">
        <v>26</v>
      </c>
      <c r="Q16" s="58">
        <v>0.00017569444444444444</v>
      </c>
      <c r="R16" s="64">
        <v>3</v>
      </c>
      <c r="S16" s="60">
        <v>10</v>
      </c>
      <c r="T16" s="58"/>
      <c r="V16" s="37">
        <v>6</v>
      </c>
      <c r="W16" s="65">
        <v>0.0003431712962962963</v>
      </c>
      <c r="X16" s="64">
        <v>5</v>
      </c>
      <c r="Y16" s="60">
        <v>14</v>
      </c>
      <c r="Z16" s="66"/>
      <c r="AA16" s="67"/>
      <c r="AB16" s="63">
        <v>10</v>
      </c>
      <c r="AC16" s="66"/>
      <c r="AD16" s="58"/>
      <c r="AE16" s="63">
        <v>7</v>
      </c>
      <c r="AF16" s="66"/>
      <c r="AG16" s="61"/>
      <c r="AH16" s="63">
        <v>7</v>
      </c>
      <c r="AI16" s="66"/>
      <c r="AJ16" s="62"/>
      <c r="AK16" s="63">
        <v>6</v>
      </c>
      <c r="AL16" s="66"/>
      <c r="AM16" s="65"/>
      <c r="AN16" s="41">
        <v>6</v>
      </c>
      <c r="AO16" s="66"/>
      <c r="AP16" s="58"/>
      <c r="AQ16" s="63">
        <v>4</v>
      </c>
      <c r="AR16" s="66"/>
      <c r="AS16" s="65">
        <v>9.837962962962963E-05</v>
      </c>
      <c r="AT16" s="64">
        <v>3</v>
      </c>
      <c r="AU16" s="60">
        <v>12</v>
      </c>
      <c r="AV16" s="65"/>
      <c r="AX16" s="60">
        <v>10</v>
      </c>
      <c r="BA16" s="60">
        <v>17</v>
      </c>
      <c r="BB16" s="63">
        <v>20</v>
      </c>
      <c r="BC16" s="64">
        <v>1</v>
      </c>
      <c r="BD16" s="60">
        <v>11</v>
      </c>
      <c r="BE16" s="62"/>
      <c r="BF16" s="33">
        <v>6</v>
      </c>
      <c r="BG16" s="58"/>
      <c r="BI16" s="60">
        <v>3</v>
      </c>
      <c r="BJ16" s="58"/>
      <c r="BL16" s="64">
        <v>2</v>
      </c>
      <c r="BM16" s="68">
        <v>33771</v>
      </c>
      <c r="BN16" s="69"/>
      <c r="BO16" s="70"/>
    </row>
    <row r="17" spans="1:67" s="24" customFormat="1" ht="11.25">
      <c r="A17" s="46">
        <v>16</v>
      </c>
      <c r="B17" s="47" t="s">
        <v>68</v>
      </c>
      <c r="C17" s="47" t="s">
        <v>69</v>
      </c>
      <c r="D17" s="27" t="s">
        <v>38</v>
      </c>
      <c r="E17" s="72" t="s">
        <v>50</v>
      </c>
      <c r="F17" s="29"/>
      <c r="G17" s="30">
        <f t="shared" si="1"/>
        <v>172</v>
      </c>
      <c r="H17" s="31">
        <v>0.0002574074074074074</v>
      </c>
      <c r="I17" s="32">
        <v>11</v>
      </c>
      <c r="J17" s="33">
        <v>20</v>
      </c>
      <c r="K17" s="34">
        <v>0.0009929398148148148</v>
      </c>
      <c r="L17" s="32">
        <v>6</v>
      </c>
      <c r="M17" s="33">
        <v>12</v>
      </c>
      <c r="N17" s="35">
        <v>0.002002314814814815</v>
      </c>
      <c r="O17" s="36">
        <v>5</v>
      </c>
      <c r="P17" s="33">
        <v>10</v>
      </c>
      <c r="Q17" s="49">
        <v>0.0006780092592592593</v>
      </c>
      <c r="S17" s="33">
        <v>15</v>
      </c>
      <c r="T17" s="31"/>
      <c r="V17" s="37">
        <v>6</v>
      </c>
      <c r="W17" s="38"/>
      <c r="Y17" s="33">
        <v>22</v>
      </c>
      <c r="Z17" s="39"/>
      <c r="AA17" s="40">
        <v>0.02677083333333333</v>
      </c>
      <c r="AB17" s="41">
        <v>8</v>
      </c>
      <c r="AC17" s="39"/>
      <c r="AD17" s="31"/>
      <c r="AE17" s="41">
        <v>7</v>
      </c>
      <c r="AF17" s="39"/>
      <c r="AG17" s="34"/>
      <c r="AH17" s="41">
        <v>7</v>
      </c>
      <c r="AI17" s="39"/>
      <c r="AJ17" s="35"/>
      <c r="AK17" s="41">
        <v>6</v>
      </c>
      <c r="AL17" s="39"/>
      <c r="AM17" s="42"/>
      <c r="AN17" s="41">
        <v>6</v>
      </c>
      <c r="AO17" s="39"/>
      <c r="AP17" s="31"/>
      <c r="AQ17" s="41">
        <v>4</v>
      </c>
      <c r="AR17" s="39"/>
      <c r="AS17" s="42"/>
      <c r="AU17" s="33">
        <v>17</v>
      </c>
      <c r="AV17" s="42"/>
      <c r="AX17" s="33">
        <v>10</v>
      </c>
      <c r="AY17" s="24">
        <v>110</v>
      </c>
      <c r="AZ17" s="24">
        <v>6</v>
      </c>
      <c r="BA17" s="33">
        <v>9</v>
      </c>
      <c r="BB17" s="36">
        <v>40</v>
      </c>
      <c r="BC17" s="24">
        <v>4</v>
      </c>
      <c r="BD17" s="33">
        <v>7</v>
      </c>
      <c r="BE17" s="35"/>
      <c r="BF17" s="33">
        <v>6</v>
      </c>
      <c r="BG17" s="31"/>
      <c r="BI17" s="33">
        <v>3</v>
      </c>
      <c r="BJ17" s="31"/>
      <c r="BL17" s="37">
        <v>2</v>
      </c>
      <c r="BM17" s="50">
        <v>25541</v>
      </c>
      <c r="BN17" s="81"/>
      <c r="BO17" s="45"/>
    </row>
    <row r="18" spans="1:67" s="24" customFormat="1" ht="11.25">
      <c r="A18" s="25">
        <v>17</v>
      </c>
      <c r="B18" s="47" t="s">
        <v>70</v>
      </c>
      <c r="C18" s="47" t="s">
        <v>71</v>
      </c>
      <c r="D18" s="27" t="s">
        <v>38</v>
      </c>
      <c r="E18" s="48" t="s">
        <v>39</v>
      </c>
      <c r="F18" s="29"/>
      <c r="G18" s="30">
        <f t="shared" si="1"/>
        <v>178</v>
      </c>
      <c r="H18" s="31">
        <v>0.00027997685185185184</v>
      </c>
      <c r="I18" s="32">
        <v>6</v>
      </c>
      <c r="J18" s="33">
        <v>25</v>
      </c>
      <c r="K18" s="34">
        <v>0.0009563657407407407</v>
      </c>
      <c r="L18" s="32">
        <v>4</v>
      </c>
      <c r="M18" s="33">
        <v>9</v>
      </c>
      <c r="N18" s="35">
        <v>0.0019560185185185184</v>
      </c>
      <c r="O18" s="36">
        <v>4</v>
      </c>
      <c r="P18" s="33">
        <v>9</v>
      </c>
      <c r="Q18" s="31"/>
      <c r="S18" s="33">
        <v>16</v>
      </c>
      <c r="T18" s="31"/>
      <c r="V18" s="37">
        <v>6</v>
      </c>
      <c r="W18" s="38">
        <v>0.0003253472222222222</v>
      </c>
      <c r="X18" s="24">
        <v>6</v>
      </c>
      <c r="Y18" s="33">
        <v>12</v>
      </c>
      <c r="Z18" s="39"/>
      <c r="AA18" s="40"/>
      <c r="AB18" s="41">
        <v>10</v>
      </c>
      <c r="AC18" s="39"/>
      <c r="AD18" s="31"/>
      <c r="AE18" s="41">
        <v>7</v>
      </c>
      <c r="AF18" s="39"/>
      <c r="AG18" s="34"/>
      <c r="AH18" s="41">
        <v>7</v>
      </c>
      <c r="AI18" s="39"/>
      <c r="AJ18" s="35"/>
      <c r="AK18" s="41">
        <v>6</v>
      </c>
      <c r="AL18" s="39"/>
      <c r="AM18" s="42"/>
      <c r="AN18" s="41">
        <v>6</v>
      </c>
      <c r="AO18" s="39"/>
      <c r="AP18" s="31"/>
      <c r="AQ18" s="41">
        <v>4</v>
      </c>
      <c r="AR18" s="39"/>
      <c r="AS18" s="42"/>
      <c r="AU18" s="33">
        <v>17</v>
      </c>
      <c r="AV18" s="42"/>
      <c r="AX18" s="33">
        <v>10</v>
      </c>
      <c r="BA18" s="33">
        <v>17</v>
      </c>
      <c r="BB18" s="36"/>
      <c r="BD18" s="33">
        <v>14</v>
      </c>
      <c r="BE18" s="35">
        <v>0.0010069444444444444</v>
      </c>
      <c r="BF18" s="33">
        <v>3</v>
      </c>
      <c r="BG18" s="31"/>
      <c r="BI18" s="33">
        <v>3</v>
      </c>
      <c r="BJ18" s="31"/>
      <c r="BL18" s="37">
        <v>2</v>
      </c>
      <c r="BM18" s="50">
        <v>32387</v>
      </c>
      <c r="BN18" s="81"/>
      <c r="BO18" s="45"/>
    </row>
    <row r="19" spans="1:67" s="24" customFormat="1" ht="11.25">
      <c r="A19" s="46">
        <v>18</v>
      </c>
      <c r="B19" s="47" t="s">
        <v>72</v>
      </c>
      <c r="C19" s="47" t="s">
        <v>73</v>
      </c>
      <c r="D19" s="27" t="s">
        <v>38</v>
      </c>
      <c r="E19" s="87" t="s">
        <v>50</v>
      </c>
      <c r="F19" s="29"/>
      <c r="G19" s="30">
        <f t="shared" si="1"/>
        <v>192</v>
      </c>
      <c r="H19" s="31">
        <v>0.00021238425925925928</v>
      </c>
      <c r="I19" s="32">
        <v>3</v>
      </c>
      <c r="J19" s="33">
        <v>7</v>
      </c>
      <c r="K19" s="34" t="s">
        <v>45</v>
      </c>
      <c r="L19" s="32"/>
      <c r="M19" s="33">
        <v>25</v>
      </c>
      <c r="N19" s="35">
        <v>0.002025462962962963</v>
      </c>
      <c r="O19" s="36">
        <v>7</v>
      </c>
      <c r="P19" s="33">
        <v>12</v>
      </c>
      <c r="Q19" s="31"/>
      <c r="S19" s="33">
        <v>16</v>
      </c>
      <c r="T19" s="31"/>
      <c r="V19" s="37">
        <v>6</v>
      </c>
      <c r="W19" s="38"/>
      <c r="Y19" s="33">
        <v>22</v>
      </c>
      <c r="Z19" s="39"/>
      <c r="AA19" s="40"/>
      <c r="AB19" s="41">
        <v>10</v>
      </c>
      <c r="AC19" s="39"/>
      <c r="AD19" s="31"/>
      <c r="AE19" s="41">
        <v>7</v>
      </c>
      <c r="AF19" s="39"/>
      <c r="AG19" s="34"/>
      <c r="AH19" s="41">
        <v>7</v>
      </c>
      <c r="AI19" s="39"/>
      <c r="AJ19" s="35"/>
      <c r="AK19" s="41">
        <v>6</v>
      </c>
      <c r="AL19" s="39"/>
      <c r="AM19" s="42"/>
      <c r="AN19" s="41">
        <v>6</v>
      </c>
      <c r="AO19" s="39"/>
      <c r="AP19" s="31"/>
      <c r="AQ19" s="41">
        <v>4</v>
      </c>
      <c r="AR19" s="39"/>
      <c r="AS19" s="42"/>
      <c r="AU19" s="33">
        <v>17</v>
      </c>
      <c r="AV19" s="42"/>
      <c r="AX19" s="33">
        <v>10</v>
      </c>
      <c r="BA19" s="33">
        <v>17</v>
      </c>
      <c r="BB19" s="36"/>
      <c r="BD19" s="33">
        <v>14</v>
      </c>
      <c r="BE19" s="35"/>
      <c r="BF19" s="33">
        <v>6</v>
      </c>
      <c r="BG19" s="31"/>
      <c r="BI19" s="33">
        <v>3</v>
      </c>
      <c r="BJ19" s="31"/>
      <c r="BL19" s="37">
        <v>2</v>
      </c>
      <c r="BM19" s="88"/>
      <c r="BN19" s="89"/>
      <c r="BO19" s="89"/>
    </row>
    <row r="20" spans="1:67" s="24" customFormat="1" ht="11.25">
      <c r="A20" s="25">
        <v>19</v>
      </c>
      <c r="B20" s="47" t="s">
        <v>74</v>
      </c>
      <c r="C20" s="47" t="s">
        <v>75</v>
      </c>
      <c r="D20" s="27" t="s">
        <v>38</v>
      </c>
      <c r="E20" s="71" t="s">
        <v>50</v>
      </c>
      <c r="F20" s="29"/>
      <c r="G20" s="30">
        <f t="shared" si="1"/>
        <v>192</v>
      </c>
      <c r="H20" s="90">
        <v>0.00026631944444444446</v>
      </c>
      <c r="I20" s="91">
        <v>12</v>
      </c>
      <c r="J20" s="33">
        <v>21</v>
      </c>
      <c r="K20" s="92">
        <v>0.0011118055555555556</v>
      </c>
      <c r="L20" s="91">
        <v>9</v>
      </c>
      <c r="M20" s="33">
        <v>19</v>
      </c>
      <c r="N20" s="93">
        <v>0.0023032407407407407</v>
      </c>
      <c r="O20" s="36">
        <v>9</v>
      </c>
      <c r="P20" s="33">
        <v>19</v>
      </c>
      <c r="Q20" s="90">
        <v>0.00019108796296296297</v>
      </c>
      <c r="R20" s="24">
        <v>6</v>
      </c>
      <c r="S20" s="33">
        <v>14</v>
      </c>
      <c r="T20" s="94"/>
      <c r="U20" s="95"/>
      <c r="V20" s="37">
        <v>6</v>
      </c>
      <c r="W20" s="38">
        <v>0.00035462962962962965</v>
      </c>
      <c r="X20" s="96">
        <v>5</v>
      </c>
      <c r="Y20" s="33">
        <v>16</v>
      </c>
      <c r="Z20" s="39"/>
      <c r="AA20" s="97"/>
      <c r="AB20" s="41">
        <v>10</v>
      </c>
      <c r="AC20" s="39"/>
      <c r="AD20" s="31"/>
      <c r="AE20" s="41">
        <v>7</v>
      </c>
      <c r="AF20" s="39"/>
      <c r="AG20" s="34"/>
      <c r="AH20" s="41">
        <v>7</v>
      </c>
      <c r="AI20" s="39"/>
      <c r="AJ20" s="35"/>
      <c r="AK20" s="41">
        <v>6</v>
      </c>
      <c r="AL20" s="39"/>
      <c r="AM20" s="42"/>
      <c r="AN20" s="41">
        <v>6</v>
      </c>
      <c r="AO20" s="39"/>
      <c r="AP20" s="31"/>
      <c r="AQ20" s="41">
        <v>4</v>
      </c>
      <c r="AR20" s="39"/>
      <c r="AS20" s="42">
        <v>0.00010659722222222224</v>
      </c>
      <c r="AT20" s="24">
        <v>3</v>
      </c>
      <c r="AU20" s="33">
        <v>10</v>
      </c>
      <c r="AV20" s="42"/>
      <c r="AX20" s="33">
        <v>10</v>
      </c>
      <c r="BA20" s="33">
        <v>17</v>
      </c>
      <c r="BB20" s="36"/>
      <c r="BD20" s="33">
        <v>14</v>
      </c>
      <c r="BE20" s="35"/>
      <c r="BF20" s="33">
        <v>6</v>
      </c>
      <c r="BG20" s="31"/>
      <c r="BI20" s="33">
        <v>3</v>
      </c>
      <c r="BJ20" s="31"/>
      <c r="BL20" s="37">
        <v>2</v>
      </c>
      <c r="BM20" s="50">
        <v>14700</v>
      </c>
      <c r="BN20" s="89"/>
      <c r="BO20" s="89"/>
    </row>
    <row r="21" spans="1:67" s="64" customFormat="1" ht="11.25">
      <c r="A21" s="82">
        <v>20</v>
      </c>
      <c r="B21" s="83" t="s">
        <v>76</v>
      </c>
      <c r="C21" s="83" t="s">
        <v>71</v>
      </c>
      <c r="D21" s="54" t="s">
        <v>38</v>
      </c>
      <c r="E21" s="69" t="s">
        <v>50</v>
      </c>
      <c r="F21" s="56"/>
      <c r="G21" s="57">
        <f t="shared" si="1"/>
        <v>190</v>
      </c>
      <c r="H21" s="58">
        <v>0.00025277777777777777</v>
      </c>
      <c r="I21" s="59">
        <v>10</v>
      </c>
      <c r="J21" s="60">
        <v>18</v>
      </c>
      <c r="K21" s="61">
        <v>0.001002662037037037</v>
      </c>
      <c r="L21" s="59">
        <v>7</v>
      </c>
      <c r="M21" s="60">
        <v>13</v>
      </c>
      <c r="N21" s="62">
        <v>0.002199074074074074</v>
      </c>
      <c r="O21" s="63">
        <v>8</v>
      </c>
      <c r="P21" s="60">
        <v>17</v>
      </c>
      <c r="Q21" s="58"/>
      <c r="S21" s="60">
        <v>16</v>
      </c>
      <c r="T21" s="58"/>
      <c r="V21" s="37">
        <v>6</v>
      </c>
      <c r="W21" s="65">
        <v>0.0003756944444444445</v>
      </c>
      <c r="X21" s="64">
        <v>7</v>
      </c>
      <c r="Y21" s="60">
        <v>20</v>
      </c>
      <c r="Z21" s="66"/>
      <c r="AA21" s="67">
        <v>0.03155092592592592</v>
      </c>
      <c r="AB21" s="63">
        <v>9</v>
      </c>
      <c r="AC21" s="66"/>
      <c r="AD21" s="98"/>
      <c r="AE21" s="63">
        <v>7</v>
      </c>
      <c r="AF21" s="66"/>
      <c r="AG21" s="99"/>
      <c r="AH21" s="63">
        <v>7</v>
      </c>
      <c r="AI21" s="66"/>
      <c r="AJ21" s="100"/>
      <c r="AK21" s="63">
        <v>6</v>
      </c>
      <c r="AL21" s="66"/>
      <c r="AM21" s="101"/>
      <c r="AN21" s="41">
        <v>6</v>
      </c>
      <c r="AO21" s="66"/>
      <c r="AP21" s="98"/>
      <c r="AQ21" s="63">
        <v>4</v>
      </c>
      <c r="AR21" s="66"/>
      <c r="AS21" s="101"/>
      <c r="AT21" s="102"/>
      <c r="AU21" s="60">
        <v>17</v>
      </c>
      <c r="AV21" s="101"/>
      <c r="AW21" s="102"/>
      <c r="AX21" s="60">
        <v>10</v>
      </c>
      <c r="AY21" s="102"/>
      <c r="AZ21" s="102"/>
      <c r="BA21" s="60">
        <v>17</v>
      </c>
      <c r="BB21" s="103"/>
      <c r="BC21" s="102"/>
      <c r="BD21" s="60">
        <v>14</v>
      </c>
      <c r="BE21" s="104">
        <v>0.0010069444444444444</v>
      </c>
      <c r="BF21" s="33">
        <v>3</v>
      </c>
      <c r="BG21" s="98"/>
      <c r="BH21" s="102"/>
      <c r="BI21" s="60">
        <v>3</v>
      </c>
      <c r="BJ21" s="98"/>
      <c r="BK21" s="102"/>
      <c r="BL21" s="64">
        <v>2</v>
      </c>
      <c r="BM21" s="85">
        <v>21666</v>
      </c>
      <c r="BN21" s="105"/>
      <c r="BO21" s="105"/>
    </row>
    <row r="22" spans="1:67" s="24" customFormat="1" ht="11.25">
      <c r="A22" s="25">
        <v>21</v>
      </c>
      <c r="B22" s="47" t="s">
        <v>77</v>
      </c>
      <c r="C22" s="47" t="s">
        <v>78</v>
      </c>
      <c r="D22" s="27" t="s">
        <v>38</v>
      </c>
      <c r="E22" s="51" t="s">
        <v>44</v>
      </c>
      <c r="F22" s="29"/>
      <c r="G22" s="30">
        <f t="shared" si="1"/>
        <v>193</v>
      </c>
      <c r="H22" s="31">
        <v>0.0002846064814814815</v>
      </c>
      <c r="I22" s="32">
        <v>7</v>
      </c>
      <c r="J22" s="33">
        <v>26</v>
      </c>
      <c r="K22" s="34">
        <v>0.0011656250000000002</v>
      </c>
      <c r="L22" s="32">
        <v>5</v>
      </c>
      <c r="M22" s="33">
        <v>20</v>
      </c>
      <c r="N22" s="35">
        <v>0.0022800925925925927</v>
      </c>
      <c r="O22" s="36">
        <v>4</v>
      </c>
      <c r="P22" s="33">
        <v>18</v>
      </c>
      <c r="Q22" s="31"/>
      <c r="S22" s="33">
        <v>16</v>
      </c>
      <c r="T22" s="31"/>
      <c r="V22" s="37">
        <v>6</v>
      </c>
      <c r="W22" s="38">
        <v>0.0003081018518518519</v>
      </c>
      <c r="X22" s="24">
        <v>3</v>
      </c>
      <c r="Y22" s="33">
        <v>9</v>
      </c>
      <c r="Z22" s="39"/>
      <c r="AA22" s="40"/>
      <c r="AB22" s="41">
        <v>10</v>
      </c>
      <c r="AC22" s="39"/>
      <c r="AD22" s="31"/>
      <c r="AE22" s="41">
        <v>7</v>
      </c>
      <c r="AF22" s="39"/>
      <c r="AG22" s="34"/>
      <c r="AH22" s="41">
        <v>7</v>
      </c>
      <c r="AI22" s="39"/>
      <c r="AJ22" s="35"/>
      <c r="AK22" s="41">
        <v>6</v>
      </c>
      <c r="AL22" s="39"/>
      <c r="AM22" s="42"/>
      <c r="AN22" s="41">
        <v>6</v>
      </c>
      <c r="AO22" s="39"/>
      <c r="AP22" s="31"/>
      <c r="AQ22" s="41">
        <v>4</v>
      </c>
      <c r="AR22" s="39"/>
      <c r="AS22" s="42"/>
      <c r="AU22" s="33">
        <v>17</v>
      </c>
      <c r="AV22" s="42"/>
      <c r="AX22" s="33">
        <v>10</v>
      </c>
      <c r="BA22" s="33">
        <v>17</v>
      </c>
      <c r="BB22" s="36"/>
      <c r="BD22" s="33">
        <v>14</v>
      </c>
      <c r="BE22" s="35"/>
      <c r="BF22" s="33"/>
      <c r="BG22" s="31"/>
      <c r="BI22" s="33">
        <v>3</v>
      </c>
      <c r="BJ22" s="31"/>
      <c r="BL22" s="37">
        <v>2</v>
      </c>
      <c r="BM22" s="50">
        <v>33734</v>
      </c>
      <c r="BN22" s="44"/>
      <c r="BO22" s="45"/>
    </row>
    <row r="23" spans="1:67" s="24" customFormat="1" ht="11.25">
      <c r="A23" s="46">
        <v>22</v>
      </c>
      <c r="B23" s="47" t="s">
        <v>79</v>
      </c>
      <c r="C23" s="47" t="s">
        <v>60</v>
      </c>
      <c r="D23" s="27" t="s">
        <v>38</v>
      </c>
      <c r="E23" s="71" t="s">
        <v>50</v>
      </c>
      <c r="F23" s="29"/>
      <c r="G23" s="30">
        <f t="shared" si="1"/>
        <v>201</v>
      </c>
      <c r="H23" s="31">
        <v>0.00024479166666666665</v>
      </c>
      <c r="I23" s="32">
        <v>8</v>
      </c>
      <c r="J23" s="33">
        <v>14</v>
      </c>
      <c r="K23" s="34"/>
      <c r="L23" s="32"/>
      <c r="M23" s="33">
        <v>26</v>
      </c>
      <c r="N23" s="35"/>
      <c r="O23" s="36"/>
      <c r="P23" s="33">
        <v>26</v>
      </c>
      <c r="Q23" s="31"/>
      <c r="S23" s="33">
        <v>16</v>
      </c>
      <c r="T23" s="31"/>
      <c r="V23" s="37">
        <v>6</v>
      </c>
      <c r="W23" s="38"/>
      <c r="Y23" s="33">
        <v>22</v>
      </c>
      <c r="Z23" s="39"/>
      <c r="AA23" s="40"/>
      <c r="AB23" s="41">
        <v>10</v>
      </c>
      <c r="AC23" s="39"/>
      <c r="AD23" s="31"/>
      <c r="AE23" s="41">
        <v>7</v>
      </c>
      <c r="AF23" s="39"/>
      <c r="AG23" s="34"/>
      <c r="AH23" s="41">
        <v>7</v>
      </c>
      <c r="AI23" s="39"/>
      <c r="AJ23" s="35"/>
      <c r="AK23" s="41">
        <v>6</v>
      </c>
      <c r="AL23" s="39"/>
      <c r="AM23" s="42"/>
      <c r="AN23" s="41">
        <v>6</v>
      </c>
      <c r="AO23" s="39"/>
      <c r="AP23" s="31"/>
      <c r="AQ23" s="41">
        <v>4</v>
      </c>
      <c r="AR23" s="39"/>
      <c r="AS23" s="42"/>
      <c r="AU23" s="33">
        <v>17</v>
      </c>
      <c r="AV23" s="42"/>
      <c r="AX23" s="33">
        <v>10</v>
      </c>
      <c r="AY23" s="24">
        <v>150</v>
      </c>
      <c r="AZ23" s="24">
        <v>3</v>
      </c>
      <c r="BA23" s="33">
        <v>4</v>
      </c>
      <c r="BB23" s="36"/>
      <c r="BD23" s="33">
        <v>14</v>
      </c>
      <c r="BE23" s="35"/>
      <c r="BF23" s="33">
        <v>6</v>
      </c>
      <c r="BG23" s="31"/>
      <c r="BI23" s="33">
        <v>3</v>
      </c>
      <c r="BJ23" s="31"/>
      <c r="BL23" s="37">
        <v>2</v>
      </c>
      <c r="BM23" s="50">
        <v>30376</v>
      </c>
      <c r="BN23" s="81"/>
      <c r="BO23" s="45"/>
    </row>
    <row r="24" spans="1:67" s="24" customFormat="1" ht="11.25">
      <c r="A24" s="25">
        <v>23</v>
      </c>
      <c r="B24" s="47" t="s">
        <v>66</v>
      </c>
      <c r="C24" s="47" t="s">
        <v>80</v>
      </c>
      <c r="D24" s="27" t="s">
        <v>38</v>
      </c>
      <c r="E24" s="72" t="s">
        <v>50</v>
      </c>
      <c r="F24" s="29"/>
      <c r="G24" s="30">
        <f t="shared" si="1"/>
        <v>205</v>
      </c>
      <c r="H24" s="31">
        <v>0.0002303240740740741</v>
      </c>
      <c r="I24" s="32">
        <v>6</v>
      </c>
      <c r="J24" s="33">
        <v>11</v>
      </c>
      <c r="K24" s="34"/>
      <c r="L24" s="32"/>
      <c r="M24" s="33">
        <v>26</v>
      </c>
      <c r="N24" s="35"/>
      <c r="O24" s="36"/>
      <c r="P24" s="33">
        <v>26</v>
      </c>
      <c r="Q24" s="31"/>
      <c r="S24" s="33">
        <v>16</v>
      </c>
      <c r="T24" s="31"/>
      <c r="V24" s="37">
        <v>6</v>
      </c>
      <c r="W24" s="38"/>
      <c r="Y24" s="33">
        <v>22</v>
      </c>
      <c r="Z24" s="39"/>
      <c r="AA24" s="40"/>
      <c r="AB24" s="41">
        <v>10</v>
      </c>
      <c r="AC24" s="39"/>
      <c r="AD24" s="31"/>
      <c r="AE24" s="41">
        <v>7</v>
      </c>
      <c r="AF24" s="39"/>
      <c r="AG24" s="34"/>
      <c r="AH24" s="41">
        <v>7</v>
      </c>
      <c r="AI24" s="39"/>
      <c r="AJ24" s="35"/>
      <c r="AK24" s="41">
        <v>6</v>
      </c>
      <c r="AL24" s="39"/>
      <c r="AM24" s="42"/>
      <c r="AN24" s="41">
        <v>6</v>
      </c>
      <c r="AO24" s="39"/>
      <c r="AP24" s="31"/>
      <c r="AQ24" s="41">
        <v>4</v>
      </c>
      <c r="AR24" s="39"/>
      <c r="AS24" s="42"/>
      <c r="AU24" s="33">
        <v>17</v>
      </c>
      <c r="AV24" s="42"/>
      <c r="AX24" s="33">
        <v>10</v>
      </c>
      <c r="AY24" s="24">
        <v>100</v>
      </c>
      <c r="AZ24" s="24">
        <v>7</v>
      </c>
      <c r="BA24" s="33">
        <v>11</v>
      </c>
      <c r="BB24" s="36"/>
      <c r="BD24" s="33">
        <v>14</v>
      </c>
      <c r="BE24" s="35"/>
      <c r="BF24" s="33">
        <v>6</v>
      </c>
      <c r="BG24" s="31"/>
      <c r="BI24" s="33">
        <v>3</v>
      </c>
      <c r="BJ24" s="31"/>
      <c r="BL24" s="37">
        <v>2</v>
      </c>
      <c r="BM24" s="50">
        <v>30580</v>
      </c>
      <c r="BN24" s="44"/>
      <c r="BO24" s="45"/>
    </row>
    <row r="25" spans="1:67" s="24" customFormat="1" ht="11.25">
      <c r="A25" s="46">
        <v>24</v>
      </c>
      <c r="B25" s="47" t="s">
        <v>81</v>
      </c>
      <c r="C25" s="47" t="s">
        <v>82</v>
      </c>
      <c r="D25" s="27" t="s">
        <v>38</v>
      </c>
      <c r="E25" s="72" t="s">
        <v>50</v>
      </c>
      <c r="F25" s="29"/>
      <c r="G25" s="30">
        <f t="shared" si="1"/>
        <v>206</v>
      </c>
      <c r="H25" s="31">
        <v>0.0002516203703703703</v>
      </c>
      <c r="I25" s="32">
        <v>9</v>
      </c>
      <c r="J25" s="33">
        <v>17</v>
      </c>
      <c r="K25" s="34"/>
      <c r="L25" s="32"/>
      <c r="M25" s="33">
        <v>26</v>
      </c>
      <c r="N25" s="35">
        <v>0.002361111111111111</v>
      </c>
      <c r="O25" s="36">
        <v>10</v>
      </c>
      <c r="P25" s="33">
        <v>20</v>
      </c>
      <c r="Q25" s="31"/>
      <c r="S25" s="33">
        <v>16</v>
      </c>
      <c r="T25" s="31"/>
      <c r="V25" s="37">
        <v>6</v>
      </c>
      <c r="W25" s="38">
        <v>0.0003552083333333334</v>
      </c>
      <c r="X25" s="24">
        <v>6</v>
      </c>
      <c r="Y25" s="33">
        <v>17</v>
      </c>
      <c r="Z25" s="39"/>
      <c r="AA25" s="40"/>
      <c r="AB25" s="41">
        <v>10</v>
      </c>
      <c r="AC25" s="39"/>
      <c r="AD25" s="31"/>
      <c r="AE25" s="41">
        <v>7</v>
      </c>
      <c r="AF25" s="39"/>
      <c r="AG25" s="34"/>
      <c r="AH25" s="41">
        <v>7</v>
      </c>
      <c r="AI25" s="39"/>
      <c r="AJ25" s="35"/>
      <c r="AK25" s="41">
        <v>6</v>
      </c>
      <c r="AL25" s="39"/>
      <c r="AM25" s="42"/>
      <c r="AN25" s="41">
        <v>6</v>
      </c>
      <c r="AO25" s="39"/>
      <c r="AP25" s="31"/>
      <c r="AQ25" s="41">
        <v>4</v>
      </c>
      <c r="AR25" s="39"/>
      <c r="AS25" s="42"/>
      <c r="AU25" s="33">
        <v>17</v>
      </c>
      <c r="AV25" s="42"/>
      <c r="AX25" s="33">
        <v>10</v>
      </c>
      <c r="BA25" s="33">
        <v>17</v>
      </c>
      <c r="BB25" s="36"/>
      <c r="BD25" s="33">
        <v>14</v>
      </c>
      <c r="BE25" s="35"/>
      <c r="BF25" s="33">
        <v>6</v>
      </c>
      <c r="BG25" s="31"/>
      <c r="BI25" s="33">
        <v>3</v>
      </c>
      <c r="BJ25" s="31"/>
      <c r="BL25" s="37">
        <v>2</v>
      </c>
      <c r="BM25" s="50">
        <v>29044</v>
      </c>
      <c r="BN25" s="81"/>
      <c r="BO25" s="45"/>
    </row>
    <row r="26" spans="1:67" s="64" customFormat="1" ht="11.25">
      <c r="A26" s="53">
        <v>25</v>
      </c>
      <c r="B26" s="83" t="s">
        <v>83</v>
      </c>
      <c r="C26" s="83" t="s">
        <v>84</v>
      </c>
      <c r="D26" s="54" t="s">
        <v>38</v>
      </c>
      <c r="E26" s="69" t="s">
        <v>39</v>
      </c>
      <c r="F26" s="56"/>
      <c r="G26" s="57">
        <f t="shared" si="1"/>
        <v>212</v>
      </c>
      <c r="H26" s="58">
        <v>0.0004369212962962963</v>
      </c>
      <c r="I26" s="59">
        <v>7</v>
      </c>
      <c r="J26" s="60">
        <v>30</v>
      </c>
      <c r="K26" s="61"/>
      <c r="L26" s="59"/>
      <c r="M26" s="33">
        <v>26</v>
      </c>
      <c r="N26" s="62">
        <v>0.0025925925925925925</v>
      </c>
      <c r="O26" s="63">
        <v>7</v>
      </c>
      <c r="P26" s="60">
        <v>21</v>
      </c>
      <c r="Q26" s="58">
        <v>0.00018981481481481478</v>
      </c>
      <c r="R26" s="64">
        <v>4</v>
      </c>
      <c r="S26" s="60">
        <v>12</v>
      </c>
      <c r="T26" s="58"/>
      <c r="V26" s="37">
        <v>6</v>
      </c>
      <c r="W26" s="65">
        <v>0.00048032407407407404</v>
      </c>
      <c r="X26" s="64">
        <v>7</v>
      </c>
      <c r="Y26" s="60">
        <v>21</v>
      </c>
      <c r="Z26" s="66"/>
      <c r="AA26" s="67"/>
      <c r="AB26" s="63">
        <v>10</v>
      </c>
      <c r="AC26" s="66"/>
      <c r="AD26" s="58"/>
      <c r="AE26" s="63">
        <v>7</v>
      </c>
      <c r="AF26" s="66"/>
      <c r="AG26" s="61"/>
      <c r="AH26" s="63">
        <v>7</v>
      </c>
      <c r="AI26" s="66"/>
      <c r="AJ26" s="62"/>
      <c r="AK26" s="63">
        <v>6</v>
      </c>
      <c r="AL26" s="66"/>
      <c r="AM26" s="65"/>
      <c r="AN26" s="41">
        <v>6</v>
      </c>
      <c r="AO26" s="66"/>
      <c r="AP26" s="58"/>
      <c r="AQ26" s="63">
        <v>4</v>
      </c>
      <c r="AR26" s="66"/>
      <c r="AS26" s="65">
        <v>0.00012037037037037039</v>
      </c>
      <c r="AT26" s="64">
        <v>5</v>
      </c>
      <c r="AU26" s="60">
        <v>9</v>
      </c>
      <c r="AV26" s="65"/>
      <c r="AX26" s="60">
        <v>10</v>
      </c>
      <c r="BA26" s="60">
        <v>17</v>
      </c>
      <c r="BB26" s="63"/>
      <c r="BD26" s="60">
        <v>14</v>
      </c>
      <c r="BE26" s="62"/>
      <c r="BF26" s="33">
        <v>6</v>
      </c>
      <c r="BG26" s="58"/>
      <c r="BI26" s="60">
        <v>3</v>
      </c>
      <c r="BJ26" s="58"/>
      <c r="BL26" s="64">
        <v>2</v>
      </c>
      <c r="BM26" s="85">
        <v>32830</v>
      </c>
      <c r="BN26" s="86"/>
      <c r="BO26" s="70"/>
    </row>
    <row r="27" spans="1:67" s="24" customFormat="1" ht="11.25">
      <c r="A27" s="46">
        <v>26</v>
      </c>
      <c r="B27" s="47" t="s">
        <v>85</v>
      </c>
      <c r="C27" s="47" t="s">
        <v>86</v>
      </c>
      <c r="D27" s="27" t="s">
        <v>38</v>
      </c>
      <c r="E27" s="51" t="s">
        <v>44</v>
      </c>
      <c r="F27" s="29"/>
      <c r="G27" s="30">
        <f t="shared" si="1"/>
        <v>215</v>
      </c>
      <c r="H27" s="31">
        <v>0.00027916666666666666</v>
      </c>
      <c r="I27" s="32">
        <v>6</v>
      </c>
      <c r="J27" s="33">
        <v>24</v>
      </c>
      <c r="K27" s="34"/>
      <c r="L27" s="32"/>
      <c r="M27" s="33">
        <v>26</v>
      </c>
      <c r="N27" s="35">
        <v>0.002627314814814815</v>
      </c>
      <c r="O27" s="36">
        <v>5</v>
      </c>
      <c r="P27" s="33">
        <v>22</v>
      </c>
      <c r="Q27" s="31"/>
      <c r="S27" s="33">
        <v>16</v>
      </c>
      <c r="T27" s="31"/>
      <c r="V27" s="37">
        <v>6</v>
      </c>
      <c r="W27" s="38">
        <v>0.0003725694444444444</v>
      </c>
      <c r="X27" s="24">
        <v>7</v>
      </c>
      <c r="Y27" s="33">
        <v>19</v>
      </c>
      <c r="Z27" s="39"/>
      <c r="AA27" s="40"/>
      <c r="AB27" s="41">
        <v>10</v>
      </c>
      <c r="AC27" s="39"/>
      <c r="AD27" s="31"/>
      <c r="AE27" s="41">
        <v>7</v>
      </c>
      <c r="AF27" s="39"/>
      <c r="AG27" s="34"/>
      <c r="AH27" s="41">
        <v>7</v>
      </c>
      <c r="AI27" s="39"/>
      <c r="AJ27" s="35"/>
      <c r="AK27" s="41">
        <v>6</v>
      </c>
      <c r="AL27" s="39"/>
      <c r="AM27" s="42"/>
      <c r="AN27" s="41">
        <v>6</v>
      </c>
      <c r="AO27" s="39"/>
      <c r="AP27" s="31"/>
      <c r="AQ27" s="41">
        <v>4</v>
      </c>
      <c r="AR27" s="39"/>
      <c r="AS27" s="42">
        <v>8.217592592592592E-05</v>
      </c>
      <c r="AT27" s="24">
        <v>4</v>
      </c>
      <c r="AU27" s="33">
        <v>15</v>
      </c>
      <c r="AV27" s="42"/>
      <c r="AX27" s="33">
        <v>10</v>
      </c>
      <c r="BA27" s="33">
        <v>17</v>
      </c>
      <c r="BB27" s="36"/>
      <c r="BD27" s="33">
        <v>14</v>
      </c>
      <c r="BE27" s="35"/>
      <c r="BF27" s="33">
        <v>6</v>
      </c>
      <c r="BG27" s="31"/>
      <c r="BI27" s="33">
        <v>3</v>
      </c>
      <c r="BJ27" s="31"/>
      <c r="BL27" s="37">
        <v>2</v>
      </c>
      <c r="BM27" s="50">
        <v>34173</v>
      </c>
      <c r="BN27" s="44"/>
      <c r="BO27" s="45"/>
    </row>
    <row r="28" spans="1:67" s="24" customFormat="1" ht="11.25">
      <c r="A28" s="25">
        <v>26</v>
      </c>
      <c r="B28" s="47" t="s">
        <v>87</v>
      </c>
      <c r="C28" s="47" t="s">
        <v>88</v>
      </c>
      <c r="D28" s="27" t="s">
        <v>38</v>
      </c>
      <c r="E28" s="51" t="s">
        <v>44</v>
      </c>
      <c r="F28" s="29"/>
      <c r="G28" s="30">
        <f t="shared" si="1"/>
        <v>215</v>
      </c>
      <c r="H28" s="31">
        <v>0.0002675925925925926</v>
      </c>
      <c r="I28" s="32">
        <v>5</v>
      </c>
      <c r="J28" s="33">
        <v>22</v>
      </c>
      <c r="K28" s="34"/>
      <c r="L28" s="32"/>
      <c r="M28" s="33">
        <v>26</v>
      </c>
      <c r="N28" s="35"/>
      <c r="O28" s="36"/>
      <c r="P28" s="33">
        <v>26</v>
      </c>
      <c r="Q28" s="31"/>
      <c r="S28" s="33">
        <v>16</v>
      </c>
      <c r="T28" s="31"/>
      <c r="V28" s="37">
        <v>6</v>
      </c>
      <c r="W28" s="38">
        <v>0.00037152777777777775</v>
      </c>
      <c r="X28" s="24">
        <v>6</v>
      </c>
      <c r="Y28" s="33">
        <v>18</v>
      </c>
      <c r="Z28" s="39"/>
      <c r="AA28" s="40">
        <v>0.025023148148148145</v>
      </c>
      <c r="AB28" s="41">
        <v>7</v>
      </c>
      <c r="AC28" s="39"/>
      <c r="AD28" s="31"/>
      <c r="AE28" s="41">
        <v>7</v>
      </c>
      <c r="AF28" s="39"/>
      <c r="AG28" s="34"/>
      <c r="AH28" s="41">
        <v>7</v>
      </c>
      <c r="AI28" s="39"/>
      <c r="AJ28" s="35"/>
      <c r="AK28" s="41">
        <v>6</v>
      </c>
      <c r="AL28" s="39"/>
      <c r="AM28" s="42"/>
      <c r="AN28" s="41">
        <v>6</v>
      </c>
      <c r="AO28" s="39"/>
      <c r="AP28" s="31"/>
      <c r="AQ28" s="41">
        <v>4</v>
      </c>
      <c r="AR28" s="39"/>
      <c r="AS28" s="42"/>
      <c r="AU28" s="33">
        <v>17</v>
      </c>
      <c r="AV28" s="42"/>
      <c r="AX28" s="33">
        <v>10</v>
      </c>
      <c r="BA28" s="33">
        <v>17</v>
      </c>
      <c r="BB28" s="36"/>
      <c r="BD28" s="33">
        <v>14</v>
      </c>
      <c r="BE28" s="35"/>
      <c r="BF28" s="33">
        <v>6</v>
      </c>
      <c r="BG28" s="31"/>
      <c r="BI28" s="33">
        <v>3</v>
      </c>
      <c r="BJ28" s="31"/>
      <c r="BL28" s="37">
        <v>2</v>
      </c>
      <c r="BM28" s="50">
        <v>34273</v>
      </c>
      <c r="BN28" s="44"/>
      <c r="BO28" s="45"/>
    </row>
    <row r="29" spans="1:67" s="24" customFormat="1" ht="11.25">
      <c r="A29" s="46">
        <v>28</v>
      </c>
      <c r="B29" s="47" t="s">
        <v>89</v>
      </c>
      <c r="C29" s="47" t="s">
        <v>90</v>
      </c>
      <c r="D29" s="27" t="s">
        <v>38</v>
      </c>
      <c r="E29" s="72" t="s">
        <v>50</v>
      </c>
      <c r="F29" s="29"/>
      <c r="G29" s="30">
        <f t="shared" si="1"/>
        <v>220</v>
      </c>
      <c r="H29" s="31">
        <v>0.00032175925925925926</v>
      </c>
      <c r="I29" s="32">
        <v>13</v>
      </c>
      <c r="J29" s="33">
        <v>27</v>
      </c>
      <c r="K29" s="34">
        <v>0.0013133101851851854</v>
      </c>
      <c r="L29" s="32">
        <v>10</v>
      </c>
      <c r="M29" s="33">
        <v>21</v>
      </c>
      <c r="N29" s="35">
        <v>0.003125</v>
      </c>
      <c r="O29" s="36">
        <v>12</v>
      </c>
      <c r="P29" s="33">
        <v>24</v>
      </c>
      <c r="Q29" s="31"/>
      <c r="S29" s="33">
        <v>16</v>
      </c>
      <c r="T29" s="31"/>
      <c r="V29" s="37">
        <v>6</v>
      </c>
      <c r="W29" s="38"/>
      <c r="Y29" s="33">
        <v>22</v>
      </c>
      <c r="Z29" s="39"/>
      <c r="AA29" s="40"/>
      <c r="AB29" s="41">
        <v>10</v>
      </c>
      <c r="AC29" s="39"/>
      <c r="AD29" s="31"/>
      <c r="AE29" s="41">
        <v>7</v>
      </c>
      <c r="AF29" s="39"/>
      <c r="AG29" s="34"/>
      <c r="AH29" s="41">
        <v>7</v>
      </c>
      <c r="AI29" s="39"/>
      <c r="AJ29" s="35"/>
      <c r="AK29" s="41">
        <v>6</v>
      </c>
      <c r="AL29" s="39"/>
      <c r="AM29" s="42"/>
      <c r="AN29" s="41">
        <v>6</v>
      </c>
      <c r="AO29" s="39"/>
      <c r="AP29" s="31"/>
      <c r="AQ29" s="41">
        <v>4</v>
      </c>
      <c r="AR29" s="39"/>
      <c r="AS29" s="42"/>
      <c r="AU29" s="33">
        <v>17</v>
      </c>
      <c r="AV29" s="42"/>
      <c r="AX29" s="33">
        <v>10</v>
      </c>
      <c r="BA29" s="33">
        <v>17</v>
      </c>
      <c r="BB29" s="36"/>
      <c r="BD29" s="33">
        <v>14</v>
      </c>
      <c r="BE29" s="35"/>
      <c r="BF29" s="33">
        <v>6</v>
      </c>
      <c r="BG29" s="31"/>
      <c r="BI29" s="33">
        <v>3</v>
      </c>
      <c r="BJ29" s="31"/>
      <c r="BL29" s="37">
        <v>2</v>
      </c>
      <c r="BM29" s="50">
        <v>25005</v>
      </c>
      <c r="BN29" s="81"/>
      <c r="BO29" s="45"/>
    </row>
    <row r="30" spans="1:67" s="24" customFormat="1" ht="11.25">
      <c r="A30" s="25">
        <v>29</v>
      </c>
      <c r="B30" s="47" t="s">
        <v>91</v>
      </c>
      <c r="C30" s="47" t="s">
        <v>92</v>
      </c>
      <c r="D30" s="27" t="s">
        <v>38</v>
      </c>
      <c r="E30" s="87" t="s">
        <v>50</v>
      </c>
      <c r="F30" s="29"/>
      <c r="G30" s="30">
        <f t="shared" si="1"/>
        <v>221</v>
      </c>
      <c r="H30" s="31">
        <v>0.00036157407407407405</v>
      </c>
      <c r="I30" s="32">
        <v>14</v>
      </c>
      <c r="J30" s="33">
        <v>28</v>
      </c>
      <c r="K30" s="34">
        <v>0.0016442129629629628</v>
      </c>
      <c r="L30" s="32">
        <v>11</v>
      </c>
      <c r="M30" s="33">
        <v>22</v>
      </c>
      <c r="N30" s="35">
        <v>0.002743055555555556</v>
      </c>
      <c r="O30" s="36">
        <v>11</v>
      </c>
      <c r="P30" s="33">
        <v>23</v>
      </c>
      <c r="Q30" s="31"/>
      <c r="S30" s="33">
        <v>16</v>
      </c>
      <c r="T30" s="31"/>
      <c r="V30" s="37">
        <v>6</v>
      </c>
      <c r="W30" s="38"/>
      <c r="Y30" s="33">
        <v>22</v>
      </c>
      <c r="Z30" s="39"/>
      <c r="AA30" s="40"/>
      <c r="AB30" s="41">
        <v>10</v>
      </c>
      <c r="AC30" s="39"/>
      <c r="AD30" s="31"/>
      <c r="AE30" s="41">
        <v>7</v>
      </c>
      <c r="AF30" s="39"/>
      <c r="AG30" s="34"/>
      <c r="AH30" s="41">
        <v>7</v>
      </c>
      <c r="AI30" s="39"/>
      <c r="AJ30" s="35"/>
      <c r="AK30" s="41">
        <v>6</v>
      </c>
      <c r="AL30" s="39"/>
      <c r="AM30" s="42"/>
      <c r="AN30" s="41">
        <v>6</v>
      </c>
      <c r="AO30" s="39"/>
      <c r="AP30" s="31"/>
      <c r="AQ30" s="41">
        <v>4</v>
      </c>
      <c r="AR30" s="39"/>
      <c r="AS30" s="42"/>
      <c r="AU30" s="33">
        <v>17</v>
      </c>
      <c r="AV30" s="42"/>
      <c r="AX30" s="33">
        <v>10</v>
      </c>
      <c r="BA30" s="33">
        <v>17</v>
      </c>
      <c r="BB30" s="36"/>
      <c r="BD30" s="33">
        <v>14</v>
      </c>
      <c r="BE30" s="35"/>
      <c r="BF30" s="33">
        <v>6</v>
      </c>
      <c r="BG30" s="31"/>
      <c r="BI30" s="33">
        <v>3</v>
      </c>
      <c r="BJ30" s="31"/>
      <c r="BL30" s="37">
        <v>2</v>
      </c>
      <c r="BM30" s="88">
        <v>29886</v>
      </c>
      <c r="BN30" s="89"/>
      <c r="BO30" s="89"/>
    </row>
    <row r="31" spans="1:67" s="64" customFormat="1" ht="11.25">
      <c r="A31" s="82">
        <v>30</v>
      </c>
      <c r="B31" s="83" t="s">
        <v>93</v>
      </c>
      <c r="C31" s="83" t="s">
        <v>94</v>
      </c>
      <c r="D31" s="54" t="s">
        <v>38</v>
      </c>
      <c r="E31" s="84" t="s">
        <v>50</v>
      </c>
      <c r="F31" s="56"/>
      <c r="G31" s="57">
        <f t="shared" si="1"/>
        <v>227</v>
      </c>
      <c r="H31" s="58"/>
      <c r="I31" s="59"/>
      <c r="J31" s="60">
        <v>31</v>
      </c>
      <c r="K31" s="61">
        <v>0.0017787037037037036</v>
      </c>
      <c r="L31" s="59">
        <v>12</v>
      </c>
      <c r="M31" s="60">
        <v>23</v>
      </c>
      <c r="N31" s="62">
        <v>0.003912037037037037</v>
      </c>
      <c r="O31" s="63">
        <v>13</v>
      </c>
      <c r="P31" s="60">
        <v>25</v>
      </c>
      <c r="Q31" s="58"/>
      <c r="S31" s="33">
        <v>16</v>
      </c>
      <c r="T31" s="58"/>
      <c r="V31" s="37">
        <v>6</v>
      </c>
      <c r="W31" s="65"/>
      <c r="Y31" s="60">
        <v>22</v>
      </c>
      <c r="Z31" s="66"/>
      <c r="AA31" s="67"/>
      <c r="AB31" s="63">
        <v>10</v>
      </c>
      <c r="AC31" s="66"/>
      <c r="AD31" s="58"/>
      <c r="AE31" s="63">
        <v>7</v>
      </c>
      <c r="AF31" s="66"/>
      <c r="AG31" s="61"/>
      <c r="AH31" s="63">
        <v>7</v>
      </c>
      <c r="AI31" s="66"/>
      <c r="AJ31" s="62"/>
      <c r="AK31" s="63">
        <v>6</v>
      </c>
      <c r="AL31" s="66"/>
      <c r="AM31" s="65"/>
      <c r="AN31" s="41">
        <v>6</v>
      </c>
      <c r="AO31" s="66"/>
      <c r="AP31" s="58"/>
      <c r="AQ31" s="63">
        <v>4</v>
      </c>
      <c r="AR31" s="66"/>
      <c r="AS31" s="65"/>
      <c r="AU31" s="60">
        <v>17</v>
      </c>
      <c r="AV31" s="65"/>
      <c r="AX31" s="60">
        <v>10</v>
      </c>
      <c r="BA31" s="60">
        <v>17</v>
      </c>
      <c r="BB31" s="63"/>
      <c r="BD31" s="60">
        <v>14</v>
      </c>
      <c r="BE31" s="62"/>
      <c r="BF31" s="33">
        <v>6</v>
      </c>
      <c r="BG31" s="58"/>
      <c r="BI31" s="60">
        <v>3</v>
      </c>
      <c r="BJ31" s="58"/>
      <c r="BL31" s="64">
        <v>2</v>
      </c>
      <c r="BM31" s="106">
        <v>28414</v>
      </c>
      <c r="BN31" s="107"/>
      <c r="BO31" s="107"/>
    </row>
    <row r="32" spans="1:67" s="120" customFormat="1" ht="12" thickBot="1">
      <c r="A32" s="108">
        <v>30</v>
      </c>
      <c r="B32" s="109" t="s">
        <v>95</v>
      </c>
      <c r="C32" s="109" t="s">
        <v>47</v>
      </c>
      <c r="D32" s="110" t="s">
        <v>38</v>
      </c>
      <c r="E32" s="111" t="s">
        <v>44</v>
      </c>
      <c r="F32" s="112"/>
      <c r="G32" s="113">
        <f t="shared" si="1"/>
        <v>227</v>
      </c>
      <c r="H32" s="114">
        <v>0.00039375000000000006</v>
      </c>
      <c r="I32" s="115">
        <v>8</v>
      </c>
      <c r="J32" s="116">
        <v>29</v>
      </c>
      <c r="K32" s="117">
        <v>0.001873148148148148</v>
      </c>
      <c r="L32" s="115">
        <v>6</v>
      </c>
      <c r="M32" s="116">
        <v>24</v>
      </c>
      <c r="N32" s="118"/>
      <c r="O32" s="119"/>
      <c r="P32" s="116">
        <v>26</v>
      </c>
      <c r="Q32" s="114"/>
      <c r="S32" s="116">
        <v>16</v>
      </c>
      <c r="T32" s="114"/>
      <c r="V32" s="121">
        <v>6</v>
      </c>
      <c r="W32" s="122"/>
      <c r="Y32" s="116">
        <v>22</v>
      </c>
      <c r="Z32" s="123"/>
      <c r="AA32" s="124"/>
      <c r="AB32" s="125">
        <v>10</v>
      </c>
      <c r="AC32" s="123"/>
      <c r="AD32" s="114"/>
      <c r="AE32" s="125">
        <v>7</v>
      </c>
      <c r="AF32" s="123"/>
      <c r="AG32" s="117"/>
      <c r="AH32" s="125">
        <v>7</v>
      </c>
      <c r="AI32" s="123"/>
      <c r="AJ32" s="118"/>
      <c r="AK32" s="125">
        <v>6</v>
      </c>
      <c r="AL32" s="123"/>
      <c r="AM32" s="126"/>
      <c r="AN32" s="125">
        <v>6</v>
      </c>
      <c r="AO32" s="123"/>
      <c r="AP32" s="114"/>
      <c r="AQ32" s="125">
        <v>4</v>
      </c>
      <c r="AR32" s="123"/>
      <c r="AS32" s="126"/>
      <c r="AU32" s="116">
        <v>17</v>
      </c>
      <c r="AV32" s="126"/>
      <c r="AX32" s="116">
        <v>10</v>
      </c>
      <c r="BA32" s="116">
        <v>17</v>
      </c>
      <c r="BB32" s="119"/>
      <c r="BD32" s="116">
        <v>14</v>
      </c>
      <c r="BE32" s="118"/>
      <c r="BF32" s="116">
        <v>6</v>
      </c>
      <c r="BG32" s="114"/>
      <c r="BI32" s="116">
        <v>3</v>
      </c>
      <c r="BJ32" s="114"/>
      <c r="BL32" s="121">
        <v>2</v>
      </c>
      <c r="BM32" s="127">
        <v>34335</v>
      </c>
      <c r="BN32" s="128"/>
      <c r="BO32" s="129"/>
    </row>
    <row r="33" spans="1:69" s="148" customFormat="1" ht="11.25">
      <c r="A33" s="130"/>
      <c r="B33" s="79"/>
      <c r="C33" s="79"/>
      <c r="D33" s="131"/>
      <c r="E33" s="132"/>
      <c r="F33" s="133"/>
      <c r="G33" s="134"/>
      <c r="H33" s="135"/>
      <c r="I33" s="136"/>
      <c r="J33" s="137"/>
      <c r="K33" s="138"/>
      <c r="L33" s="136"/>
      <c r="M33" s="137"/>
      <c r="N33" s="139"/>
      <c r="O33" s="140"/>
      <c r="P33" s="137"/>
      <c r="Q33" s="135"/>
      <c r="R33" s="141"/>
      <c r="S33" s="137"/>
      <c r="T33" s="135"/>
      <c r="U33" s="141"/>
      <c r="V33" s="141"/>
      <c r="W33" s="142"/>
      <c r="X33" s="141"/>
      <c r="Y33" s="137"/>
      <c r="Z33" s="143"/>
      <c r="AA33" s="144"/>
      <c r="AB33" s="140"/>
      <c r="AC33" s="143"/>
      <c r="AD33" s="135"/>
      <c r="AE33" s="140"/>
      <c r="AF33" s="143"/>
      <c r="AG33" s="138"/>
      <c r="AH33" s="140"/>
      <c r="AI33" s="143"/>
      <c r="AJ33" s="139"/>
      <c r="AK33" s="140"/>
      <c r="AL33" s="143"/>
      <c r="AM33" s="142"/>
      <c r="AN33" s="140"/>
      <c r="AO33" s="143"/>
      <c r="AP33" s="135"/>
      <c r="AQ33" s="140"/>
      <c r="AR33" s="143"/>
      <c r="AS33" s="142"/>
      <c r="AT33" s="141"/>
      <c r="AU33" s="137"/>
      <c r="AV33" s="142"/>
      <c r="AW33" s="141"/>
      <c r="AX33" s="137"/>
      <c r="AY33" s="141"/>
      <c r="AZ33" s="141"/>
      <c r="BA33" s="137"/>
      <c r="BB33" s="140"/>
      <c r="BC33" s="141"/>
      <c r="BD33" s="137"/>
      <c r="BE33" s="139"/>
      <c r="BF33" s="137"/>
      <c r="BG33" s="135"/>
      <c r="BH33" s="141"/>
      <c r="BI33" s="137"/>
      <c r="BJ33" s="135"/>
      <c r="BK33" s="141"/>
      <c r="BL33" s="141"/>
      <c r="BM33" s="145"/>
      <c r="BN33" s="132"/>
      <c r="BO33" s="146"/>
      <c r="BP33" s="147"/>
      <c r="BQ33" s="147"/>
    </row>
    <row r="34" spans="1:70" s="24" customFormat="1" ht="11.25">
      <c r="A34" s="149"/>
      <c r="B34" s="79"/>
      <c r="C34" s="79" t="s">
        <v>96</v>
      </c>
      <c r="D34" s="131"/>
      <c r="E34" s="132"/>
      <c r="F34" s="133"/>
      <c r="G34" s="134"/>
      <c r="H34" s="79" t="s">
        <v>45</v>
      </c>
      <c r="I34" s="136"/>
      <c r="J34" s="137"/>
      <c r="K34" s="79" t="s">
        <v>97</v>
      </c>
      <c r="L34" s="136"/>
      <c r="M34" s="137"/>
      <c r="N34" s="139"/>
      <c r="O34" s="140"/>
      <c r="P34" s="137" t="s">
        <v>98</v>
      </c>
      <c r="Q34" s="135">
        <v>0.0006896990740740742</v>
      </c>
      <c r="R34" s="141"/>
      <c r="S34" s="79" t="s">
        <v>99</v>
      </c>
      <c r="T34" s="135"/>
      <c r="U34" s="141"/>
      <c r="V34" s="141"/>
      <c r="W34" s="135" t="s">
        <v>100</v>
      </c>
      <c r="X34" s="141"/>
      <c r="Y34" s="137"/>
      <c r="Z34" s="143"/>
      <c r="AA34" s="138" t="s">
        <v>101</v>
      </c>
      <c r="AB34" s="140"/>
      <c r="AC34" s="143"/>
      <c r="AD34" s="135"/>
      <c r="AE34" s="140"/>
      <c r="AF34" s="143"/>
      <c r="AG34" s="138"/>
      <c r="AH34" s="140"/>
      <c r="AI34" s="143"/>
      <c r="AJ34" s="139"/>
      <c r="AK34" s="140"/>
      <c r="AL34" s="143"/>
      <c r="AM34" s="142"/>
      <c r="AN34" s="140"/>
      <c r="AO34" s="143"/>
      <c r="AP34" s="135"/>
      <c r="AQ34" s="140"/>
      <c r="AR34" s="143"/>
      <c r="AS34" s="142"/>
      <c r="AT34" s="141"/>
      <c r="AU34" s="137"/>
      <c r="AV34" s="142"/>
      <c r="AW34" s="141"/>
      <c r="AX34" s="137"/>
      <c r="AY34" s="141"/>
      <c r="AZ34" s="141"/>
      <c r="BA34" s="137"/>
      <c r="BB34" s="140"/>
      <c r="BC34" s="141"/>
      <c r="BD34" s="137"/>
      <c r="BE34" s="139"/>
      <c r="BF34" s="137"/>
      <c r="BG34" s="135"/>
      <c r="BH34" s="141"/>
      <c r="BI34" s="137"/>
      <c r="BJ34" s="135"/>
      <c r="BK34" s="141"/>
      <c r="BL34" s="141"/>
      <c r="BM34" s="145"/>
      <c r="BN34" s="132"/>
      <c r="BO34" s="150"/>
      <c r="BP34" s="141"/>
      <c r="BQ34" s="141"/>
      <c r="BR34" s="151"/>
    </row>
    <row r="35" spans="1:70" s="24" customFormat="1" ht="11.25">
      <c r="A35" s="149"/>
      <c r="B35" s="79"/>
      <c r="C35" s="79"/>
      <c r="D35" s="131"/>
      <c r="E35" s="132"/>
      <c r="F35" s="133"/>
      <c r="G35" s="134"/>
      <c r="H35" s="135"/>
      <c r="I35" s="136"/>
      <c r="J35" s="137"/>
      <c r="K35" s="138"/>
      <c r="L35" s="136"/>
      <c r="M35" s="137"/>
      <c r="N35" s="139"/>
      <c r="O35" s="140"/>
      <c r="P35" s="137"/>
      <c r="Q35" s="135"/>
      <c r="R35" s="141"/>
      <c r="S35" s="137"/>
      <c r="T35" s="135"/>
      <c r="U35" s="141"/>
      <c r="V35" s="141"/>
      <c r="W35" s="142"/>
      <c r="X35" s="141"/>
      <c r="Y35" s="137"/>
      <c r="Z35" s="143"/>
      <c r="AA35" s="144"/>
      <c r="AB35" s="140"/>
      <c r="AC35" s="143"/>
      <c r="AD35" s="135"/>
      <c r="AE35" s="140"/>
      <c r="AF35" s="143"/>
      <c r="AG35" s="138"/>
      <c r="AH35" s="140"/>
      <c r="AI35" s="143"/>
      <c r="AJ35" s="139"/>
      <c r="AK35" s="140"/>
      <c r="AL35" s="143"/>
      <c r="AM35" s="142"/>
      <c r="AN35" s="140"/>
      <c r="AO35" s="143"/>
      <c r="AP35" s="135"/>
      <c r="AQ35" s="140"/>
      <c r="AR35" s="143"/>
      <c r="AS35" s="142"/>
      <c r="AT35" s="141"/>
      <c r="AU35" s="137"/>
      <c r="AV35" s="142"/>
      <c r="AW35" s="141"/>
      <c r="AX35" s="137"/>
      <c r="AY35" s="141"/>
      <c r="AZ35" s="141"/>
      <c r="BA35" s="137"/>
      <c r="BB35" s="140"/>
      <c r="BC35" s="141"/>
      <c r="BD35" s="137"/>
      <c r="BE35" s="139"/>
      <c r="BF35" s="137"/>
      <c r="BG35" s="135"/>
      <c r="BH35" s="141"/>
      <c r="BI35" s="137"/>
      <c r="BJ35" s="135"/>
      <c r="BK35" s="141"/>
      <c r="BL35" s="141"/>
      <c r="BM35" s="145"/>
      <c r="BN35" s="132"/>
      <c r="BO35" s="150"/>
      <c r="BP35" s="141"/>
      <c r="BQ35" s="141"/>
      <c r="BR35" s="151"/>
    </row>
    <row r="36" spans="1:69" s="24" customFormat="1" ht="11.25">
      <c r="A36" s="152">
        <v>1</v>
      </c>
      <c r="B36" s="153" t="s">
        <v>102</v>
      </c>
      <c r="C36" s="153" t="s">
        <v>103</v>
      </c>
      <c r="D36" s="154" t="s">
        <v>104</v>
      </c>
      <c r="E36" s="155" t="s">
        <v>39</v>
      </c>
      <c r="F36" s="156">
        <f>SUM(Z36,AC36,AF36,AL36,AI36,AO36,AR36)</f>
        <v>26</v>
      </c>
      <c r="G36" s="157">
        <f t="shared" si="1"/>
        <v>47</v>
      </c>
      <c r="H36" s="158">
        <v>0.00021701388888888888</v>
      </c>
      <c r="I36" s="159">
        <v>2</v>
      </c>
      <c r="J36" s="160">
        <v>2</v>
      </c>
      <c r="K36" s="161">
        <v>0.0008983796296296296</v>
      </c>
      <c r="L36" s="159">
        <v>1</v>
      </c>
      <c r="M36" s="160">
        <v>1</v>
      </c>
      <c r="N36" s="162">
        <v>0.0018981481481481482</v>
      </c>
      <c r="O36" s="163">
        <v>1</v>
      </c>
      <c r="P36" s="160">
        <v>1</v>
      </c>
      <c r="Q36" s="158">
        <v>0.0001386574074074074</v>
      </c>
      <c r="R36" s="148">
        <v>2</v>
      </c>
      <c r="S36" s="160">
        <v>2</v>
      </c>
      <c r="T36" s="158">
        <v>0.000303125</v>
      </c>
      <c r="U36" s="148">
        <v>2</v>
      </c>
      <c r="V36" s="164">
        <v>2</v>
      </c>
      <c r="W36" s="165">
        <v>0.00029618055555555555</v>
      </c>
      <c r="X36" s="148">
        <v>2</v>
      </c>
      <c r="Y36" s="160">
        <v>2</v>
      </c>
      <c r="Z36" s="166">
        <v>5</v>
      </c>
      <c r="AA36" s="167">
        <v>0.022083333333333333</v>
      </c>
      <c r="AB36" s="168">
        <v>3</v>
      </c>
      <c r="AC36" s="166">
        <v>3</v>
      </c>
      <c r="AD36" s="158" t="s">
        <v>45</v>
      </c>
      <c r="AE36" s="168">
        <v>5</v>
      </c>
      <c r="AF36" s="166">
        <v>0</v>
      </c>
      <c r="AG36" s="161">
        <v>0.0008935185185185184</v>
      </c>
      <c r="AH36" s="168">
        <v>2</v>
      </c>
      <c r="AI36" s="166">
        <v>5</v>
      </c>
      <c r="AJ36" s="162" t="s">
        <v>100</v>
      </c>
      <c r="AK36" s="168"/>
      <c r="AL36" s="166"/>
      <c r="AM36" s="169">
        <v>0.00014398148148148145</v>
      </c>
      <c r="AN36" s="168">
        <v>1</v>
      </c>
      <c r="AO36" s="166">
        <v>8</v>
      </c>
      <c r="AP36" s="158">
        <v>0.00028981481481481485</v>
      </c>
      <c r="AQ36" s="168">
        <v>2</v>
      </c>
      <c r="AR36" s="166">
        <v>5</v>
      </c>
      <c r="AS36" s="169"/>
      <c r="AT36" s="148"/>
      <c r="AU36" s="160">
        <v>11</v>
      </c>
      <c r="AV36" s="169"/>
      <c r="AW36" s="148"/>
      <c r="AX36" s="160">
        <v>2</v>
      </c>
      <c r="AY36" s="148"/>
      <c r="AZ36" s="148"/>
      <c r="BA36" s="160">
        <v>3</v>
      </c>
      <c r="BB36" s="163"/>
      <c r="BC36" s="148"/>
      <c r="BD36" s="160">
        <v>3</v>
      </c>
      <c r="BE36" s="162" t="s">
        <v>45</v>
      </c>
      <c r="BF36" s="160">
        <v>5</v>
      </c>
      <c r="BG36" s="158"/>
      <c r="BH36" s="148"/>
      <c r="BI36" s="160">
        <v>4</v>
      </c>
      <c r="BJ36" s="158">
        <v>8.217592592592592E-05</v>
      </c>
      <c r="BK36" s="148">
        <v>1</v>
      </c>
      <c r="BL36" s="164">
        <v>2</v>
      </c>
      <c r="BM36" s="170">
        <v>32081</v>
      </c>
      <c r="BN36" s="171"/>
      <c r="BO36" s="172"/>
      <c r="BP36" s="148"/>
      <c r="BQ36" s="148"/>
    </row>
    <row r="37" spans="1:67" s="24" customFormat="1" ht="11.25">
      <c r="A37" s="25">
        <v>2</v>
      </c>
      <c r="B37" s="26" t="s">
        <v>105</v>
      </c>
      <c r="C37" s="26" t="s">
        <v>106</v>
      </c>
      <c r="D37" s="173" t="s">
        <v>104</v>
      </c>
      <c r="E37" s="28" t="s">
        <v>39</v>
      </c>
      <c r="F37" s="29">
        <f>SUM(Z37,AC37,AF37,AL37,AI37,AO37,AR37)</f>
        <v>32</v>
      </c>
      <c r="G37" s="30">
        <f aca="true" t="shared" si="2" ref="G37:G59">SUM(J37,M37,P37,S37,V37,Y37,AB37,AE37,AK37,AH37,AN37,AQ37,AU37,AX37,BA37,BD37,BF37)</f>
        <v>48</v>
      </c>
      <c r="H37" s="31"/>
      <c r="I37" s="32"/>
      <c r="J37" s="33">
        <v>15</v>
      </c>
      <c r="K37" s="34">
        <v>0.000907175925925926</v>
      </c>
      <c r="L37" s="32">
        <v>2</v>
      </c>
      <c r="M37" s="33">
        <v>2</v>
      </c>
      <c r="N37" s="35"/>
      <c r="O37" s="36"/>
      <c r="P37" s="33">
        <v>8</v>
      </c>
      <c r="Q37" s="31">
        <v>0.00015185185185185183</v>
      </c>
      <c r="R37" s="24">
        <v>3</v>
      </c>
      <c r="S37" s="33">
        <v>3</v>
      </c>
      <c r="T37" s="31"/>
      <c r="V37" s="37">
        <v>3</v>
      </c>
      <c r="W37" s="38">
        <v>0.00028912037037037036</v>
      </c>
      <c r="X37" s="24">
        <v>1</v>
      </c>
      <c r="Y37" s="33">
        <v>1</v>
      </c>
      <c r="Z37" s="39">
        <v>8</v>
      </c>
      <c r="AA37" s="40">
        <v>0.020810185185185185</v>
      </c>
      <c r="AB37" s="41">
        <v>1</v>
      </c>
      <c r="AC37" s="39">
        <v>8</v>
      </c>
      <c r="AD37" s="31"/>
      <c r="AE37" s="41">
        <v>5</v>
      </c>
      <c r="AF37" s="39"/>
      <c r="AG37" s="34">
        <v>0.000885763888888889</v>
      </c>
      <c r="AH37" s="41">
        <v>1</v>
      </c>
      <c r="AI37" s="39">
        <f>IF(AN37=1,8,IF(AN37=2,5,IF(AN37=3,3,IF(AN37=4,2,IF(AN37=5,1,0)))))</f>
        <v>8</v>
      </c>
      <c r="AJ37" s="35"/>
      <c r="AK37" s="41"/>
      <c r="AL37" s="39"/>
      <c r="AM37" s="42">
        <v>0.00014398148148148145</v>
      </c>
      <c r="AN37" s="41">
        <v>1</v>
      </c>
      <c r="AO37" s="39">
        <v>8</v>
      </c>
      <c r="AP37" s="31"/>
      <c r="AQ37" s="41">
        <v>3</v>
      </c>
      <c r="AR37" s="39"/>
      <c r="AS37" s="42">
        <v>0.00016666666666666666</v>
      </c>
      <c r="AT37" s="24">
        <v>1</v>
      </c>
      <c r="AU37" s="33">
        <v>1</v>
      </c>
      <c r="AV37" s="42">
        <v>9.143518518518519E-05</v>
      </c>
      <c r="AW37" s="24">
        <v>1</v>
      </c>
      <c r="AX37" s="33">
        <v>1</v>
      </c>
      <c r="AY37" s="24">
        <v>60</v>
      </c>
      <c r="AZ37" s="24">
        <v>1</v>
      </c>
      <c r="BA37" s="33">
        <v>1</v>
      </c>
      <c r="BB37" s="36">
        <v>30</v>
      </c>
      <c r="BC37" s="24">
        <v>1</v>
      </c>
      <c r="BD37" s="33">
        <v>1</v>
      </c>
      <c r="BE37" s="35">
        <v>0.0008449074074074075</v>
      </c>
      <c r="BF37" s="33">
        <v>1</v>
      </c>
      <c r="BG37" s="31">
        <v>0.00036458333333333335</v>
      </c>
      <c r="BH37" s="24">
        <v>1</v>
      </c>
      <c r="BI37" s="33">
        <v>1</v>
      </c>
      <c r="BJ37" s="31">
        <v>0.00012094907407407406</v>
      </c>
      <c r="BK37" s="24">
        <v>1</v>
      </c>
      <c r="BL37" s="37">
        <v>1</v>
      </c>
      <c r="BM37" s="43">
        <v>33265</v>
      </c>
      <c r="BN37" s="44"/>
      <c r="BO37" s="45"/>
    </row>
    <row r="38" spans="1:67" s="24" customFormat="1" ht="11.25">
      <c r="A38" s="46">
        <v>3</v>
      </c>
      <c r="B38" s="47" t="s">
        <v>107</v>
      </c>
      <c r="C38" s="47" t="s">
        <v>108</v>
      </c>
      <c r="D38" s="173" t="s">
        <v>104</v>
      </c>
      <c r="E38" s="48" t="s">
        <v>50</v>
      </c>
      <c r="F38" s="29">
        <f>SUM(Z38,AC38,AF38,AL38,AI38,AO38,AR38)</f>
        <v>19</v>
      </c>
      <c r="G38" s="30">
        <f t="shared" si="2"/>
        <v>54</v>
      </c>
      <c r="H38" s="31">
        <v>0.00021458333333333334</v>
      </c>
      <c r="I38" s="32">
        <v>1</v>
      </c>
      <c r="J38" s="33">
        <v>1</v>
      </c>
      <c r="K38" s="34">
        <v>0.0009480324074074074</v>
      </c>
      <c r="L38" s="32">
        <v>3</v>
      </c>
      <c r="M38" s="33">
        <v>3</v>
      </c>
      <c r="N38" s="35">
        <v>0.0020486111111111113</v>
      </c>
      <c r="O38" s="36">
        <v>3</v>
      </c>
      <c r="P38" s="33">
        <v>3</v>
      </c>
      <c r="Q38" s="31">
        <v>0.0001377314814814815</v>
      </c>
      <c r="R38" s="24">
        <v>1</v>
      </c>
      <c r="S38" s="33">
        <v>1</v>
      </c>
      <c r="T38" s="31">
        <v>0.00025752314814814816</v>
      </c>
      <c r="U38" s="24">
        <v>1</v>
      </c>
      <c r="V38" s="37">
        <v>1</v>
      </c>
      <c r="W38" s="38">
        <v>0.00035532407407407404</v>
      </c>
      <c r="X38" s="24">
        <v>5</v>
      </c>
      <c r="Y38" s="33">
        <v>6</v>
      </c>
      <c r="Z38" s="39"/>
      <c r="AA38" s="40" t="s">
        <v>45</v>
      </c>
      <c r="AB38" s="41">
        <v>5</v>
      </c>
      <c r="AC38" s="39"/>
      <c r="AD38" s="31">
        <v>0.00021180555555555555</v>
      </c>
      <c r="AE38" s="41">
        <v>1</v>
      </c>
      <c r="AF38" s="39">
        <v>8</v>
      </c>
      <c r="AG38" s="34">
        <v>0.0009513888888888889</v>
      </c>
      <c r="AH38" s="41">
        <v>3</v>
      </c>
      <c r="AI38" s="39">
        <v>3</v>
      </c>
      <c r="AJ38" s="35" t="s">
        <v>100</v>
      </c>
      <c r="AK38" s="41"/>
      <c r="AL38" s="39"/>
      <c r="AM38" s="42" t="s">
        <v>45</v>
      </c>
      <c r="AN38" s="41">
        <v>5</v>
      </c>
      <c r="AO38" s="39">
        <v>0</v>
      </c>
      <c r="AP38" s="31">
        <v>0.00026655092592592594</v>
      </c>
      <c r="AQ38" s="41">
        <v>1</v>
      </c>
      <c r="AR38" s="39">
        <v>8</v>
      </c>
      <c r="AS38" s="42"/>
      <c r="AU38" s="33">
        <v>11</v>
      </c>
      <c r="AV38" s="42"/>
      <c r="AX38" s="33">
        <v>2</v>
      </c>
      <c r="BA38" s="33">
        <v>3</v>
      </c>
      <c r="BB38" s="36"/>
      <c r="BD38" s="33">
        <v>3</v>
      </c>
      <c r="BE38" s="35" t="s">
        <v>45</v>
      </c>
      <c r="BF38" s="33">
        <v>5</v>
      </c>
      <c r="BG38" s="31">
        <v>0.0001579861111111111</v>
      </c>
      <c r="BH38" s="24">
        <v>1</v>
      </c>
      <c r="BI38" s="33">
        <v>2</v>
      </c>
      <c r="BJ38" s="31"/>
      <c r="BL38" s="37">
        <v>3</v>
      </c>
      <c r="BM38" s="50">
        <v>31182</v>
      </c>
      <c r="BN38" s="44"/>
      <c r="BO38" s="45"/>
    </row>
    <row r="39" spans="1:67" s="64" customFormat="1" ht="11.25">
      <c r="A39" s="53">
        <v>4</v>
      </c>
      <c r="B39" s="83" t="s">
        <v>109</v>
      </c>
      <c r="C39" s="83" t="s">
        <v>110</v>
      </c>
      <c r="D39" s="174" t="s">
        <v>104</v>
      </c>
      <c r="E39" s="69" t="s">
        <v>50</v>
      </c>
      <c r="F39" s="56">
        <f>SUM(Z39,AC39,AF39,AL39,AI39,AO39,AR39)</f>
        <v>10</v>
      </c>
      <c r="G39" s="57">
        <f t="shared" si="2"/>
        <v>79</v>
      </c>
      <c r="H39" s="58">
        <v>0.0002246527777777778</v>
      </c>
      <c r="I39" s="59">
        <v>3</v>
      </c>
      <c r="J39" s="60">
        <v>3</v>
      </c>
      <c r="K39" s="61">
        <v>0.0009581018518518518</v>
      </c>
      <c r="L39" s="59">
        <v>4</v>
      </c>
      <c r="M39" s="60">
        <v>4</v>
      </c>
      <c r="N39" s="62">
        <v>0.0019560185185185184</v>
      </c>
      <c r="O39" s="63">
        <v>2</v>
      </c>
      <c r="P39" s="60">
        <v>2</v>
      </c>
      <c r="Q39" s="58"/>
      <c r="S39" s="60">
        <v>8</v>
      </c>
      <c r="T39" s="58"/>
      <c r="V39" s="64">
        <v>3</v>
      </c>
      <c r="W39" s="65">
        <v>0.0004606481481481482</v>
      </c>
      <c r="X39" s="64">
        <v>12</v>
      </c>
      <c r="Y39" s="60">
        <v>20</v>
      </c>
      <c r="Z39" s="66"/>
      <c r="AA39" s="67">
        <v>0.020844907407407406</v>
      </c>
      <c r="AB39" s="63">
        <v>2</v>
      </c>
      <c r="AC39" s="66">
        <v>5</v>
      </c>
      <c r="AD39" s="58">
        <v>0.00023402777777777777</v>
      </c>
      <c r="AE39" s="63">
        <v>3</v>
      </c>
      <c r="AF39" s="66">
        <v>3</v>
      </c>
      <c r="AG39" s="61">
        <v>0.0009525462962962963</v>
      </c>
      <c r="AH39" s="63">
        <v>4</v>
      </c>
      <c r="AI39" s="66">
        <v>2</v>
      </c>
      <c r="AJ39" s="62" t="s">
        <v>100</v>
      </c>
      <c r="AK39" s="63"/>
      <c r="AL39" s="66"/>
      <c r="AM39" s="65"/>
      <c r="AN39" s="63">
        <v>6</v>
      </c>
      <c r="AO39" s="66"/>
      <c r="AP39" s="58"/>
      <c r="AQ39" s="63">
        <v>3</v>
      </c>
      <c r="AR39" s="66"/>
      <c r="AS39" s="65">
        <v>7.986111111111112E-05</v>
      </c>
      <c r="AT39" s="64">
        <v>3</v>
      </c>
      <c r="AU39" s="60">
        <v>8</v>
      </c>
      <c r="AV39" s="65"/>
      <c r="AX39" s="60">
        <v>2</v>
      </c>
      <c r="BA39" s="33">
        <v>3</v>
      </c>
      <c r="BB39" s="63"/>
      <c r="BD39" s="60">
        <v>3</v>
      </c>
      <c r="BE39" s="62" t="s">
        <v>45</v>
      </c>
      <c r="BF39" s="60">
        <v>5</v>
      </c>
      <c r="BG39" s="58"/>
      <c r="BI39" s="60">
        <v>4</v>
      </c>
      <c r="BJ39" s="58"/>
      <c r="BL39" s="64">
        <v>3</v>
      </c>
      <c r="BM39" s="85">
        <v>25528</v>
      </c>
      <c r="BN39" s="69"/>
      <c r="BO39" s="70"/>
    </row>
    <row r="40" spans="1:67" s="24" customFormat="1" ht="11.25">
      <c r="A40" s="46">
        <v>5</v>
      </c>
      <c r="B40" s="26" t="s">
        <v>111</v>
      </c>
      <c r="C40" s="26" t="s">
        <v>112</v>
      </c>
      <c r="D40" s="173" t="s">
        <v>104</v>
      </c>
      <c r="E40" s="51" t="s">
        <v>44</v>
      </c>
      <c r="F40" s="29"/>
      <c r="G40" s="30">
        <f t="shared" si="2"/>
        <v>84</v>
      </c>
      <c r="H40" s="31">
        <v>0.00028148148148148146</v>
      </c>
      <c r="I40" s="32">
        <v>2</v>
      </c>
      <c r="J40" s="33">
        <v>7</v>
      </c>
      <c r="K40" s="34">
        <v>0.0011056712962962962</v>
      </c>
      <c r="L40" s="32">
        <v>2</v>
      </c>
      <c r="M40" s="33">
        <v>8</v>
      </c>
      <c r="N40" s="35">
        <v>0.0023966435185185184</v>
      </c>
      <c r="O40" s="36">
        <v>2</v>
      </c>
      <c r="P40" s="33">
        <v>6</v>
      </c>
      <c r="Q40" s="31">
        <v>0.0001868055555555556</v>
      </c>
      <c r="R40" s="24">
        <v>2</v>
      </c>
      <c r="S40" s="33">
        <v>6</v>
      </c>
      <c r="T40" s="31"/>
      <c r="V40" s="37">
        <v>3</v>
      </c>
      <c r="W40" s="38">
        <v>0.00036516203703703705</v>
      </c>
      <c r="X40" s="24">
        <v>2</v>
      </c>
      <c r="Y40" s="33">
        <v>7</v>
      </c>
      <c r="Z40" s="39"/>
      <c r="AA40" s="40"/>
      <c r="AB40" s="41">
        <v>6</v>
      </c>
      <c r="AC40" s="39"/>
      <c r="AD40" s="31"/>
      <c r="AE40" s="41">
        <v>5</v>
      </c>
      <c r="AF40" s="39"/>
      <c r="AG40" s="34"/>
      <c r="AH40" s="41">
        <v>7</v>
      </c>
      <c r="AI40" s="39"/>
      <c r="AJ40" s="35" t="s">
        <v>100</v>
      </c>
      <c r="AK40" s="41"/>
      <c r="AL40" s="39"/>
      <c r="AM40" s="42" t="s">
        <v>100</v>
      </c>
      <c r="AN40" s="41">
        <v>6</v>
      </c>
      <c r="AO40" s="39"/>
      <c r="AP40" s="31"/>
      <c r="AQ40" s="41">
        <v>3</v>
      </c>
      <c r="AR40" s="39"/>
      <c r="AS40" s="42">
        <v>9.606481481481482E-05</v>
      </c>
      <c r="AT40" s="24">
        <v>4</v>
      </c>
      <c r="AU40" s="33">
        <v>6</v>
      </c>
      <c r="AV40" s="42"/>
      <c r="AX40" s="33">
        <v>2</v>
      </c>
      <c r="BA40" s="33">
        <v>3</v>
      </c>
      <c r="BB40" s="36"/>
      <c r="BD40" s="33">
        <v>3</v>
      </c>
      <c r="BE40" s="35"/>
      <c r="BF40" s="33">
        <v>6</v>
      </c>
      <c r="BG40" s="31"/>
      <c r="BI40" s="33">
        <v>4</v>
      </c>
      <c r="BJ40" s="31"/>
      <c r="BL40" s="37">
        <v>3</v>
      </c>
      <c r="BM40" s="43">
        <v>34453</v>
      </c>
      <c r="BN40" s="44"/>
      <c r="BO40" s="45"/>
    </row>
    <row r="41" spans="1:67" s="24" customFormat="1" ht="11.25">
      <c r="A41" s="25">
        <v>6</v>
      </c>
      <c r="B41" s="47" t="s">
        <v>113</v>
      </c>
      <c r="C41" s="47" t="s">
        <v>114</v>
      </c>
      <c r="D41" s="173" t="s">
        <v>104</v>
      </c>
      <c r="E41" s="48" t="s">
        <v>39</v>
      </c>
      <c r="F41" s="29">
        <f>SUM(Z41,AC41,AF41,AL41,AI41,AO41,AR41)</f>
        <v>5</v>
      </c>
      <c r="G41" s="30">
        <f t="shared" si="2"/>
        <v>85</v>
      </c>
      <c r="H41" s="31">
        <v>0.0002630787037037037</v>
      </c>
      <c r="I41" s="32">
        <v>5</v>
      </c>
      <c r="J41" s="33">
        <v>5</v>
      </c>
      <c r="K41" s="34"/>
      <c r="L41" s="32"/>
      <c r="M41" s="33">
        <v>14</v>
      </c>
      <c r="N41" s="35"/>
      <c r="O41" s="36"/>
      <c r="P41" s="33">
        <v>8</v>
      </c>
      <c r="Q41" s="31">
        <v>0.0001590277777777778</v>
      </c>
      <c r="R41" s="24">
        <v>4</v>
      </c>
      <c r="S41" s="33">
        <v>4</v>
      </c>
      <c r="T41" s="31"/>
      <c r="V41" s="37">
        <v>3</v>
      </c>
      <c r="W41" s="38">
        <v>0.00032361111111111116</v>
      </c>
      <c r="X41" s="24">
        <v>3</v>
      </c>
      <c r="Y41" s="33">
        <v>3</v>
      </c>
      <c r="Z41" s="39">
        <v>3</v>
      </c>
      <c r="AA41" s="40"/>
      <c r="AB41" s="41">
        <v>6</v>
      </c>
      <c r="AC41" s="39"/>
      <c r="AD41" s="31" t="s">
        <v>100</v>
      </c>
      <c r="AE41" s="41">
        <v>5</v>
      </c>
      <c r="AF41" s="39"/>
      <c r="AG41" s="34"/>
      <c r="AH41" s="41">
        <v>7</v>
      </c>
      <c r="AI41" s="39"/>
      <c r="AJ41" s="35"/>
      <c r="AK41" s="41"/>
      <c r="AL41" s="39"/>
      <c r="AM41" s="42">
        <v>0.00016215277777777777</v>
      </c>
      <c r="AN41" s="41">
        <v>4</v>
      </c>
      <c r="AO41" s="39">
        <v>2</v>
      </c>
      <c r="AP41" s="31"/>
      <c r="AQ41" s="41">
        <v>3</v>
      </c>
      <c r="AR41" s="39"/>
      <c r="AS41" s="42"/>
      <c r="AU41" s="33">
        <v>11</v>
      </c>
      <c r="AV41" s="42"/>
      <c r="AX41" s="33">
        <v>2</v>
      </c>
      <c r="BA41" s="33">
        <v>3</v>
      </c>
      <c r="BB41" s="36"/>
      <c r="BD41" s="33">
        <v>3</v>
      </c>
      <c r="BE41" s="35">
        <v>0.0011574074074074073</v>
      </c>
      <c r="BF41" s="33">
        <v>4</v>
      </c>
      <c r="BG41" s="31"/>
      <c r="BI41" s="33">
        <v>4</v>
      </c>
      <c r="BJ41" s="31"/>
      <c r="BL41" s="37">
        <v>3</v>
      </c>
      <c r="BM41" s="50">
        <v>33492</v>
      </c>
      <c r="BN41" s="44"/>
      <c r="BO41" s="45"/>
    </row>
    <row r="42" spans="1:67" s="64" customFormat="1" ht="11.25">
      <c r="A42" s="82">
        <v>7</v>
      </c>
      <c r="B42" s="54" t="s">
        <v>115</v>
      </c>
      <c r="C42" s="54" t="s">
        <v>37</v>
      </c>
      <c r="D42" s="174" t="s">
        <v>104</v>
      </c>
      <c r="E42" s="55" t="s">
        <v>39</v>
      </c>
      <c r="F42" s="56">
        <f>SUM(Z42,AC42,AF42,AL42,AI42,AO42,AR42)</f>
        <v>5</v>
      </c>
      <c r="G42" s="57">
        <f t="shared" si="2"/>
        <v>87</v>
      </c>
      <c r="H42" s="58">
        <v>0.00022500000000000002</v>
      </c>
      <c r="I42" s="59">
        <v>4</v>
      </c>
      <c r="J42" s="60">
        <v>4</v>
      </c>
      <c r="K42" s="61">
        <v>0.0009815972222222222</v>
      </c>
      <c r="L42" s="59">
        <v>5</v>
      </c>
      <c r="M42" s="60">
        <v>5</v>
      </c>
      <c r="N42" s="62"/>
      <c r="O42" s="63"/>
      <c r="P42" s="60">
        <v>8</v>
      </c>
      <c r="Q42" s="58"/>
      <c r="S42" s="60">
        <v>8</v>
      </c>
      <c r="T42" s="58"/>
      <c r="V42" s="64">
        <v>3</v>
      </c>
      <c r="W42" s="65">
        <v>0.00040150462962962964</v>
      </c>
      <c r="X42" s="64">
        <v>11</v>
      </c>
      <c r="Y42" s="60">
        <v>18</v>
      </c>
      <c r="Z42" s="66"/>
      <c r="AA42" s="67"/>
      <c r="AB42" s="63">
        <v>6</v>
      </c>
      <c r="AC42" s="66"/>
      <c r="AD42" s="58">
        <v>0.0002167824074074074</v>
      </c>
      <c r="AE42" s="63">
        <v>2</v>
      </c>
      <c r="AF42" s="66">
        <v>5</v>
      </c>
      <c r="AG42" s="61" t="s">
        <v>45</v>
      </c>
      <c r="AH42" s="63">
        <v>6</v>
      </c>
      <c r="AI42" s="66"/>
      <c r="AJ42" s="62"/>
      <c r="AK42" s="63"/>
      <c r="AL42" s="66"/>
      <c r="AM42" s="65"/>
      <c r="AN42" s="63">
        <v>6</v>
      </c>
      <c r="AO42" s="66"/>
      <c r="AP42" s="58"/>
      <c r="AQ42" s="63">
        <v>3</v>
      </c>
      <c r="AR42" s="66"/>
      <c r="AS42" s="65"/>
      <c r="AU42" s="60">
        <v>11</v>
      </c>
      <c r="AV42" s="65"/>
      <c r="AX42" s="60">
        <v>2</v>
      </c>
      <c r="BA42" s="33">
        <v>3</v>
      </c>
      <c r="BB42" s="63">
        <v>30</v>
      </c>
      <c r="BC42" s="64">
        <v>1</v>
      </c>
      <c r="BD42" s="60">
        <v>1</v>
      </c>
      <c r="BE42" s="62">
        <v>0.0008449074074074075</v>
      </c>
      <c r="BF42" s="60">
        <v>1</v>
      </c>
      <c r="BG42" s="58">
        <v>9.085648148148147E-05</v>
      </c>
      <c r="BH42" s="64">
        <v>2</v>
      </c>
      <c r="BI42" s="60">
        <v>3</v>
      </c>
      <c r="BJ42" s="58"/>
      <c r="BL42" s="64">
        <v>3</v>
      </c>
      <c r="BM42" s="68">
        <v>32159</v>
      </c>
      <c r="BN42" s="69"/>
      <c r="BO42" s="70"/>
    </row>
    <row r="43" spans="1:67" s="24" customFormat="1" ht="11.25">
      <c r="A43" s="46">
        <v>7</v>
      </c>
      <c r="B43" s="47" t="s">
        <v>116</v>
      </c>
      <c r="C43" s="47" t="s">
        <v>117</v>
      </c>
      <c r="D43" s="173" t="s">
        <v>104</v>
      </c>
      <c r="E43" s="175" t="s">
        <v>44</v>
      </c>
      <c r="F43" s="29">
        <f>SUM(Z43,AC43,AF43,AL43,AI43,AO43,AR43)</f>
        <v>2</v>
      </c>
      <c r="G43" s="30">
        <f t="shared" si="2"/>
        <v>87</v>
      </c>
      <c r="H43" s="31">
        <v>0.00030393518518518524</v>
      </c>
      <c r="I43" s="32">
        <v>4</v>
      </c>
      <c r="J43" s="33">
        <v>10</v>
      </c>
      <c r="K43" s="34">
        <v>0.0013064814814814816</v>
      </c>
      <c r="L43" s="32">
        <v>4</v>
      </c>
      <c r="M43" s="33">
        <v>10</v>
      </c>
      <c r="N43" s="35">
        <v>0.0025</v>
      </c>
      <c r="O43" s="36">
        <v>3</v>
      </c>
      <c r="P43" s="33">
        <v>7</v>
      </c>
      <c r="Q43" s="31"/>
      <c r="S43" s="33">
        <v>8</v>
      </c>
      <c r="T43" s="31"/>
      <c r="V43" s="37">
        <v>3</v>
      </c>
      <c r="W43" s="38">
        <v>0.0003708333333333333</v>
      </c>
      <c r="X43" s="24">
        <v>3</v>
      </c>
      <c r="Y43" s="33">
        <v>10</v>
      </c>
      <c r="Z43" s="39"/>
      <c r="AA43" s="40">
        <v>0.03155092592592592</v>
      </c>
      <c r="AB43" s="41">
        <v>4</v>
      </c>
      <c r="AC43" s="39">
        <v>2</v>
      </c>
      <c r="AD43" s="31"/>
      <c r="AE43" s="41">
        <v>5</v>
      </c>
      <c r="AF43" s="39"/>
      <c r="AG43" s="34"/>
      <c r="AH43" s="41">
        <v>7</v>
      </c>
      <c r="AI43" s="39"/>
      <c r="AJ43" s="35"/>
      <c r="AK43" s="41"/>
      <c r="AL43" s="39"/>
      <c r="AM43" s="42"/>
      <c r="AN43" s="41">
        <v>6</v>
      </c>
      <c r="AO43" s="39"/>
      <c r="AP43" s="31"/>
      <c r="AQ43" s="41">
        <v>3</v>
      </c>
      <c r="AR43" s="39"/>
      <c r="AS43" s="42">
        <v>0.00012037037037037039</v>
      </c>
      <c r="AT43" s="24">
        <v>1</v>
      </c>
      <c r="AU43" s="33">
        <v>2</v>
      </c>
      <c r="AV43" s="42"/>
      <c r="AX43" s="33">
        <v>2</v>
      </c>
      <c r="AY43" s="24">
        <v>60</v>
      </c>
      <c r="AZ43" s="24">
        <v>1</v>
      </c>
      <c r="BA43" s="33">
        <v>1</v>
      </c>
      <c r="BB43" s="36"/>
      <c r="BD43" s="33">
        <v>3</v>
      </c>
      <c r="BE43" s="35"/>
      <c r="BF43" s="33">
        <v>6</v>
      </c>
      <c r="BG43" s="31"/>
      <c r="BI43" s="33">
        <v>4</v>
      </c>
      <c r="BJ43" s="31"/>
      <c r="BL43" s="37">
        <v>3</v>
      </c>
      <c r="BM43" s="88">
        <v>33967</v>
      </c>
      <c r="BN43" s="89"/>
      <c r="BO43" s="89"/>
    </row>
    <row r="44" spans="1:67" s="24" customFormat="1" ht="11.25">
      <c r="A44" s="25">
        <v>9</v>
      </c>
      <c r="B44" s="47" t="s">
        <v>118</v>
      </c>
      <c r="C44" s="47" t="s">
        <v>71</v>
      </c>
      <c r="D44" s="173" t="s">
        <v>104</v>
      </c>
      <c r="E44" s="51" t="s">
        <v>44</v>
      </c>
      <c r="F44" s="29">
        <f>SUM(Z44,AC44,AF44,AL44,AI44,AO44,AR44)</f>
        <v>3</v>
      </c>
      <c r="G44" s="30">
        <f t="shared" si="2"/>
        <v>88</v>
      </c>
      <c r="H44" s="31">
        <v>0.0002689814814814815</v>
      </c>
      <c r="I44" s="32">
        <v>1</v>
      </c>
      <c r="J44" s="33">
        <v>6</v>
      </c>
      <c r="K44" s="34">
        <v>0.0010271990740740743</v>
      </c>
      <c r="L44" s="32">
        <v>1</v>
      </c>
      <c r="M44" s="33">
        <v>6</v>
      </c>
      <c r="N44" s="35">
        <v>0.0022685185185185182</v>
      </c>
      <c r="O44" s="36">
        <v>1</v>
      </c>
      <c r="P44" s="33">
        <v>4</v>
      </c>
      <c r="Q44" s="31">
        <v>0.00023842592592592597</v>
      </c>
      <c r="R44" s="24">
        <v>3</v>
      </c>
      <c r="S44" s="33">
        <v>7</v>
      </c>
      <c r="T44" s="31"/>
      <c r="V44" s="37">
        <v>3</v>
      </c>
      <c r="W44" s="38">
        <v>0.0003916666666666667</v>
      </c>
      <c r="X44" s="24">
        <v>6</v>
      </c>
      <c r="Y44" s="33">
        <v>16</v>
      </c>
      <c r="Z44" s="39"/>
      <c r="AA44" s="40"/>
      <c r="AB44" s="41">
        <v>6</v>
      </c>
      <c r="AC44" s="39"/>
      <c r="AD44" s="31">
        <v>0.0002472222222222222</v>
      </c>
      <c r="AE44" s="41">
        <v>4</v>
      </c>
      <c r="AF44" s="39">
        <v>2</v>
      </c>
      <c r="AG44" s="34">
        <v>0.0010359953703703705</v>
      </c>
      <c r="AH44" s="41">
        <v>5</v>
      </c>
      <c r="AI44" s="39">
        <v>1</v>
      </c>
      <c r="AJ44" s="35" t="s">
        <v>100</v>
      </c>
      <c r="AK44" s="41"/>
      <c r="AL44" s="39"/>
      <c r="AM44" s="42"/>
      <c r="AN44" s="41">
        <v>6</v>
      </c>
      <c r="AO44" s="39"/>
      <c r="AP44" s="31"/>
      <c r="AQ44" s="41">
        <v>3</v>
      </c>
      <c r="AR44" s="39"/>
      <c r="AS44" s="42"/>
      <c r="AU44" s="33">
        <v>11</v>
      </c>
      <c r="AV44" s="42"/>
      <c r="AX44" s="33">
        <v>2</v>
      </c>
      <c r="BA44" s="33">
        <v>3</v>
      </c>
      <c r="BB44" s="36"/>
      <c r="BD44" s="33">
        <v>3</v>
      </c>
      <c r="BE44" s="35">
        <v>0.0010069444444444444</v>
      </c>
      <c r="BF44" s="33">
        <v>3</v>
      </c>
      <c r="BG44" s="31"/>
      <c r="BI44" s="33">
        <v>4</v>
      </c>
      <c r="BJ44" s="31"/>
      <c r="BL44" s="37">
        <v>3</v>
      </c>
      <c r="BM44" s="50">
        <v>34429</v>
      </c>
      <c r="BN44" s="44"/>
      <c r="BO44" s="45"/>
    </row>
    <row r="45" spans="1:67" s="24" customFormat="1" ht="11.25">
      <c r="A45" s="25">
        <v>10</v>
      </c>
      <c r="B45" s="26" t="s">
        <v>119</v>
      </c>
      <c r="C45" s="26" t="s">
        <v>120</v>
      </c>
      <c r="D45" s="173" t="s">
        <v>104</v>
      </c>
      <c r="E45" s="28" t="s">
        <v>39</v>
      </c>
      <c r="F45" s="29"/>
      <c r="G45" s="30">
        <f t="shared" si="2"/>
        <v>95</v>
      </c>
      <c r="H45" s="31"/>
      <c r="I45" s="32"/>
      <c r="J45" s="33">
        <v>15</v>
      </c>
      <c r="K45" s="34">
        <v>0.001044212962962963</v>
      </c>
      <c r="L45" s="32">
        <v>6</v>
      </c>
      <c r="M45" s="33">
        <v>7</v>
      </c>
      <c r="N45" s="35">
        <v>0.0022685185185185182</v>
      </c>
      <c r="O45" s="36">
        <v>4</v>
      </c>
      <c r="P45" s="33">
        <v>4</v>
      </c>
      <c r="Q45" s="31"/>
      <c r="S45" s="33">
        <v>8</v>
      </c>
      <c r="T45" s="31"/>
      <c r="V45" s="37">
        <v>3</v>
      </c>
      <c r="W45" s="38">
        <v>0.00036574074074074075</v>
      </c>
      <c r="X45" s="24">
        <v>6</v>
      </c>
      <c r="Y45" s="33">
        <v>8</v>
      </c>
      <c r="Z45" s="39"/>
      <c r="AA45" s="40"/>
      <c r="AB45" s="41">
        <v>6</v>
      </c>
      <c r="AC45" s="39"/>
      <c r="AD45" s="31"/>
      <c r="AE45" s="41">
        <v>5</v>
      </c>
      <c r="AF45" s="39"/>
      <c r="AG45" s="34"/>
      <c r="AH45" s="41">
        <v>7</v>
      </c>
      <c r="AI45" s="39"/>
      <c r="AJ45" s="35" t="s">
        <v>100</v>
      </c>
      <c r="AK45" s="41"/>
      <c r="AL45" s="39"/>
      <c r="AM45" s="42"/>
      <c r="AN45" s="41">
        <v>6</v>
      </c>
      <c r="AO45" s="39"/>
      <c r="AP45" s="31"/>
      <c r="AQ45" s="41">
        <v>3</v>
      </c>
      <c r="AR45" s="39"/>
      <c r="AS45" s="42">
        <v>4.6296296296296294E-05</v>
      </c>
      <c r="AT45" s="24">
        <v>4</v>
      </c>
      <c r="AU45" s="33">
        <v>9</v>
      </c>
      <c r="AV45" s="42"/>
      <c r="AX45" s="33">
        <v>2</v>
      </c>
      <c r="BA45" s="33">
        <v>3</v>
      </c>
      <c r="BB45" s="36"/>
      <c r="BD45" s="33">
        <v>3</v>
      </c>
      <c r="BE45" s="35"/>
      <c r="BF45" s="33">
        <v>6</v>
      </c>
      <c r="BG45" s="31"/>
      <c r="BI45" s="33">
        <v>4</v>
      </c>
      <c r="BJ45" s="31"/>
      <c r="BL45" s="37">
        <v>3</v>
      </c>
      <c r="BM45" s="43">
        <v>33382</v>
      </c>
      <c r="BN45" s="44"/>
      <c r="BO45" s="45"/>
    </row>
    <row r="46" spans="1:67" s="64" customFormat="1" ht="11.25">
      <c r="A46" s="82">
        <v>11</v>
      </c>
      <c r="B46" s="54" t="s">
        <v>121</v>
      </c>
      <c r="C46" s="54" t="s">
        <v>122</v>
      </c>
      <c r="D46" s="174" t="s">
        <v>104</v>
      </c>
      <c r="E46" s="55" t="s">
        <v>44</v>
      </c>
      <c r="F46" s="56"/>
      <c r="G46" s="57">
        <f t="shared" si="2"/>
        <v>97</v>
      </c>
      <c r="H46" s="58">
        <v>0.00028611111111111106</v>
      </c>
      <c r="I46" s="59">
        <v>3</v>
      </c>
      <c r="J46" s="60">
        <v>8</v>
      </c>
      <c r="K46" s="61">
        <v>0.001245601851851852</v>
      </c>
      <c r="L46" s="59">
        <v>3</v>
      </c>
      <c r="M46" s="60">
        <v>9</v>
      </c>
      <c r="N46" s="62"/>
      <c r="O46" s="63"/>
      <c r="P46" s="60">
        <v>8</v>
      </c>
      <c r="Q46" s="58"/>
      <c r="S46" s="60">
        <v>8</v>
      </c>
      <c r="T46" s="58"/>
      <c r="V46" s="64">
        <v>3</v>
      </c>
      <c r="W46" s="65">
        <v>0.00037499999999999995</v>
      </c>
      <c r="X46" s="64">
        <v>4</v>
      </c>
      <c r="Y46" s="60">
        <v>13</v>
      </c>
      <c r="Z46" s="66"/>
      <c r="AA46" s="67"/>
      <c r="AB46" s="63">
        <v>6</v>
      </c>
      <c r="AC46" s="66"/>
      <c r="AD46" s="58"/>
      <c r="AE46" s="41">
        <v>5</v>
      </c>
      <c r="AF46" s="66"/>
      <c r="AG46" s="61"/>
      <c r="AH46" s="63">
        <v>7</v>
      </c>
      <c r="AI46" s="66"/>
      <c r="AJ46" s="62"/>
      <c r="AK46" s="63"/>
      <c r="AL46" s="66"/>
      <c r="AM46" s="65"/>
      <c r="AN46" s="63">
        <v>6</v>
      </c>
      <c r="AO46" s="66"/>
      <c r="AP46" s="58"/>
      <c r="AQ46" s="63">
        <v>3</v>
      </c>
      <c r="AR46" s="66"/>
      <c r="AS46" s="65">
        <v>8.564814814814816E-05</v>
      </c>
      <c r="AT46" s="64">
        <v>5</v>
      </c>
      <c r="AU46" s="60">
        <v>7</v>
      </c>
      <c r="AV46" s="65"/>
      <c r="AX46" s="60">
        <v>2</v>
      </c>
      <c r="BA46" s="60">
        <v>3</v>
      </c>
      <c r="BB46" s="63"/>
      <c r="BD46" s="60">
        <v>3</v>
      </c>
      <c r="BE46" s="62"/>
      <c r="BF46" s="60">
        <v>6</v>
      </c>
      <c r="BG46" s="58"/>
      <c r="BI46" s="60">
        <v>4</v>
      </c>
      <c r="BJ46" s="58"/>
      <c r="BL46" s="64">
        <v>3</v>
      </c>
      <c r="BM46" s="68">
        <v>35452</v>
      </c>
      <c r="BN46" s="69"/>
      <c r="BO46" s="70"/>
    </row>
    <row r="47" spans="1:67" s="24" customFormat="1" ht="11.25">
      <c r="A47" s="25">
        <v>11</v>
      </c>
      <c r="B47" s="47" t="s">
        <v>123</v>
      </c>
      <c r="C47" s="47" t="s">
        <v>124</v>
      </c>
      <c r="D47" s="173" t="s">
        <v>104</v>
      </c>
      <c r="E47" s="51" t="s">
        <v>44</v>
      </c>
      <c r="F47" s="29">
        <f>SUM(Z47,AC47,AF47,AL47,AI47,AO47,AR47)</f>
        <v>4</v>
      </c>
      <c r="G47" s="30">
        <f t="shared" si="2"/>
        <v>97</v>
      </c>
      <c r="H47" s="31"/>
      <c r="I47" s="32"/>
      <c r="J47" s="33">
        <v>15</v>
      </c>
      <c r="K47" s="34"/>
      <c r="L47" s="32"/>
      <c r="M47" s="33">
        <v>14</v>
      </c>
      <c r="N47" s="35"/>
      <c r="O47" s="36"/>
      <c r="P47" s="33">
        <v>8</v>
      </c>
      <c r="Q47" s="31">
        <v>0.00017280092592592594</v>
      </c>
      <c r="R47" s="24">
        <v>1</v>
      </c>
      <c r="S47" s="33">
        <v>5</v>
      </c>
      <c r="T47" s="31"/>
      <c r="V47" s="37">
        <v>3</v>
      </c>
      <c r="W47" s="38">
        <v>0.00034953703703703704</v>
      </c>
      <c r="X47" s="24">
        <v>1</v>
      </c>
      <c r="Y47" s="33">
        <v>5</v>
      </c>
      <c r="Z47" s="39">
        <v>1</v>
      </c>
      <c r="AA47" s="40"/>
      <c r="AB47" s="41">
        <v>6</v>
      </c>
      <c r="AC47" s="39"/>
      <c r="AD47" s="31"/>
      <c r="AE47" s="41">
        <v>5</v>
      </c>
      <c r="AF47" s="39"/>
      <c r="AG47" s="34"/>
      <c r="AH47" s="41">
        <v>7</v>
      </c>
      <c r="AI47" s="39"/>
      <c r="AJ47" s="35"/>
      <c r="AK47" s="41"/>
      <c r="AL47" s="39"/>
      <c r="AM47" s="42">
        <v>0.00015729166666666666</v>
      </c>
      <c r="AN47" s="41">
        <v>3</v>
      </c>
      <c r="AO47" s="39">
        <v>3</v>
      </c>
      <c r="AP47" s="31"/>
      <c r="AQ47" s="41">
        <v>3</v>
      </c>
      <c r="AR47" s="39"/>
      <c r="AS47" s="42"/>
      <c r="AU47" s="33">
        <v>11</v>
      </c>
      <c r="AV47" s="42"/>
      <c r="AX47" s="33">
        <v>2</v>
      </c>
      <c r="BA47" s="33">
        <v>3</v>
      </c>
      <c r="BB47" s="36"/>
      <c r="BD47" s="33">
        <v>3</v>
      </c>
      <c r="BE47" s="35">
        <v>0.0011574074074074073</v>
      </c>
      <c r="BF47" s="33">
        <v>4</v>
      </c>
      <c r="BG47" s="31"/>
      <c r="BI47" s="33">
        <v>4</v>
      </c>
      <c r="BJ47" s="31"/>
      <c r="BL47" s="37">
        <v>3</v>
      </c>
      <c r="BM47" s="50">
        <v>33826</v>
      </c>
      <c r="BN47" s="81"/>
      <c r="BO47" s="45"/>
    </row>
    <row r="48" spans="1:67" s="24" customFormat="1" ht="11.25">
      <c r="A48" s="46">
        <v>13</v>
      </c>
      <c r="B48" s="47" t="s">
        <v>125</v>
      </c>
      <c r="C48" s="47" t="s">
        <v>126</v>
      </c>
      <c r="D48" s="173" t="s">
        <v>104</v>
      </c>
      <c r="E48" s="48" t="s">
        <v>39</v>
      </c>
      <c r="F48" s="29"/>
      <c r="G48" s="30">
        <f t="shared" si="2"/>
        <v>103</v>
      </c>
      <c r="H48" s="31">
        <v>0.0002868055555555556</v>
      </c>
      <c r="I48" s="32">
        <v>6</v>
      </c>
      <c r="J48" s="33">
        <v>9</v>
      </c>
      <c r="K48" s="34"/>
      <c r="L48" s="32"/>
      <c r="M48" s="33">
        <v>14</v>
      </c>
      <c r="N48" s="35"/>
      <c r="O48" s="36"/>
      <c r="P48" s="33">
        <v>8</v>
      </c>
      <c r="Q48" s="31"/>
      <c r="S48" s="33">
        <v>8</v>
      </c>
      <c r="T48" s="31"/>
      <c r="V48" s="37">
        <v>3</v>
      </c>
      <c r="W48" s="38">
        <v>0.00037094907407407405</v>
      </c>
      <c r="X48" s="24">
        <v>8</v>
      </c>
      <c r="Y48" s="33">
        <v>11</v>
      </c>
      <c r="Z48" s="39"/>
      <c r="AA48" s="40"/>
      <c r="AB48" s="41">
        <v>6</v>
      </c>
      <c r="AC48" s="39"/>
      <c r="AD48" s="31"/>
      <c r="AE48" s="41">
        <v>5</v>
      </c>
      <c r="AF48" s="39"/>
      <c r="AG48" s="34"/>
      <c r="AH48" s="41">
        <v>7</v>
      </c>
      <c r="AI48" s="39"/>
      <c r="AJ48" s="35"/>
      <c r="AK48" s="41"/>
      <c r="AL48" s="39"/>
      <c r="AM48" s="42"/>
      <c r="AN48" s="41">
        <v>6</v>
      </c>
      <c r="AO48" s="39"/>
      <c r="AP48" s="31"/>
      <c r="AQ48" s="41">
        <v>3</v>
      </c>
      <c r="AR48" s="39"/>
      <c r="AS48" s="42"/>
      <c r="AU48" s="33">
        <v>11</v>
      </c>
      <c r="AV48" s="42"/>
      <c r="AX48" s="33">
        <v>2</v>
      </c>
      <c r="BA48" s="33">
        <v>3</v>
      </c>
      <c r="BB48" s="36"/>
      <c r="BD48" s="33">
        <v>3</v>
      </c>
      <c r="BE48" s="35">
        <v>0.0011574074074074073</v>
      </c>
      <c r="BF48" s="33">
        <v>4</v>
      </c>
      <c r="BG48" s="31"/>
      <c r="BI48" s="33">
        <v>4</v>
      </c>
      <c r="BJ48" s="31"/>
      <c r="BL48" s="37">
        <v>3</v>
      </c>
      <c r="BM48" s="50">
        <v>31668</v>
      </c>
      <c r="BN48" s="81"/>
      <c r="BO48" s="45"/>
    </row>
    <row r="49" spans="1:79" s="64" customFormat="1" ht="11.25">
      <c r="A49" s="46">
        <v>14</v>
      </c>
      <c r="B49" s="47" t="s">
        <v>127</v>
      </c>
      <c r="C49" s="47" t="s">
        <v>128</v>
      </c>
      <c r="D49" s="173" t="s">
        <v>104</v>
      </c>
      <c r="E49" s="48" t="s">
        <v>39</v>
      </c>
      <c r="F49" s="29">
        <f>SUM(Z49,AC49,AF49,AL49,AI49,AO49,AR49)</f>
        <v>2</v>
      </c>
      <c r="G49" s="30">
        <f t="shared" si="2"/>
        <v>104</v>
      </c>
      <c r="H49" s="31"/>
      <c r="I49" s="32"/>
      <c r="J49" s="33">
        <v>15</v>
      </c>
      <c r="K49" s="34"/>
      <c r="L49" s="32"/>
      <c r="M49" s="33">
        <v>14</v>
      </c>
      <c r="N49" s="35"/>
      <c r="O49" s="36"/>
      <c r="P49" s="33">
        <v>8</v>
      </c>
      <c r="Q49" s="31"/>
      <c r="R49" s="24"/>
      <c r="S49" s="33">
        <v>8</v>
      </c>
      <c r="T49" s="31"/>
      <c r="U49" s="24"/>
      <c r="V49" s="37">
        <v>3</v>
      </c>
      <c r="W49" s="38">
        <v>0.0003431712962962963</v>
      </c>
      <c r="X49" s="24">
        <v>4</v>
      </c>
      <c r="Y49" s="33">
        <v>4</v>
      </c>
      <c r="Z49" s="39">
        <v>2</v>
      </c>
      <c r="AA49" s="40"/>
      <c r="AB49" s="41">
        <v>6</v>
      </c>
      <c r="AC49" s="39"/>
      <c r="AD49" s="31"/>
      <c r="AE49" s="41">
        <v>5</v>
      </c>
      <c r="AF49" s="39"/>
      <c r="AG49" s="34"/>
      <c r="AH49" s="41">
        <v>7</v>
      </c>
      <c r="AI49" s="39"/>
      <c r="AJ49" s="35"/>
      <c r="AK49" s="41"/>
      <c r="AL49" s="39"/>
      <c r="AM49" s="42"/>
      <c r="AN49" s="41">
        <v>6</v>
      </c>
      <c r="AO49" s="39"/>
      <c r="AP49" s="31"/>
      <c r="AQ49" s="41">
        <v>3</v>
      </c>
      <c r="AR49" s="39"/>
      <c r="AS49" s="42"/>
      <c r="AT49" s="24"/>
      <c r="AU49" s="33">
        <v>11</v>
      </c>
      <c r="AV49" s="42"/>
      <c r="AW49" s="24"/>
      <c r="AX49" s="33">
        <v>2</v>
      </c>
      <c r="AY49" s="24"/>
      <c r="AZ49" s="24"/>
      <c r="BA49" s="33">
        <v>3</v>
      </c>
      <c r="BB49" s="36"/>
      <c r="BC49" s="24"/>
      <c r="BD49" s="33">
        <v>3</v>
      </c>
      <c r="BE49" s="35"/>
      <c r="BF49" s="33">
        <v>6</v>
      </c>
      <c r="BG49" s="31"/>
      <c r="BH49" s="24"/>
      <c r="BI49" s="33">
        <v>4</v>
      </c>
      <c r="BJ49" s="31"/>
      <c r="BK49" s="24"/>
      <c r="BL49" s="37">
        <v>3</v>
      </c>
      <c r="BM49" s="50">
        <v>31424</v>
      </c>
      <c r="BN49" s="44"/>
      <c r="BO49" s="45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</row>
    <row r="50" spans="1:67" s="64" customFormat="1" ht="11.25">
      <c r="A50" s="53">
        <v>15</v>
      </c>
      <c r="B50" s="54" t="s">
        <v>129</v>
      </c>
      <c r="C50" s="54" t="s">
        <v>130</v>
      </c>
      <c r="D50" s="174" t="s">
        <v>104</v>
      </c>
      <c r="E50" s="69" t="s">
        <v>44</v>
      </c>
      <c r="F50" s="56"/>
      <c r="G50" s="57">
        <f t="shared" si="2"/>
        <v>105</v>
      </c>
      <c r="H50" s="58"/>
      <c r="I50" s="59"/>
      <c r="J50" s="60">
        <v>15</v>
      </c>
      <c r="K50" s="61">
        <v>0.0013252314814814813</v>
      </c>
      <c r="L50" s="59">
        <v>5</v>
      </c>
      <c r="M50" s="60">
        <v>11</v>
      </c>
      <c r="N50" s="62"/>
      <c r="O50" s="63"/>
      <c r="P50" s="60">
        <v>8</v>
      </c>
      <c r="Q50" s="58"/>
      <c r="S50" s="60">
        <v>8</v>
      </c>
      <c r="T50" s="58"/>
      <c r="V50" s="64">
        <v>3</v>
      </c>
      <c r="W50" s="65">
        <v>0.00037650462962962963</v>
      </c>
      <c r="X50" s="64">
        <v>5</v>
      </c>
      <c r="Y50" s="60">
        <v>14</v>
      </c>
      <c r="Z50" s="66"/>
      <c r="AA50" s="67"/>
      <c r="AB50" s="41">
        <v>6</v>
      </c>
      <c r="AC50" s="66"/>
      <c r="AD50" s="58"/>
      <c r="AE50" s="41">
        <v>5</v>
      </c>
      <c r="AF50" s="66"/>
      <c r="AG50" s="61"/>
      <c r="AH50" s="41">
        <v>7</v>
      </c>
      <c r="AI50" s="66"/>
      <c r="AJ50" s="62"/>
      <c r="AK50" s="63"/>
      <c r="AL50" s="66"/>
      <c r="AM50" s="65"/>
      <c r="AN50" s="41">
        <v>6</v>
      </c>
      <c r="AO50" s="66"/>
      <c r="AP50" s="58"/>
      <c r="AQ50" s="63">
        <v>3</v>
      </c>
      <c r="AR50" s="66"/>
      <c r="AS50" s="65">
        <v>9.837962962962963E-05</v>
      </c>
      <c r="AT50" s="64">
        <v>3</v>
      </c>
      <c r="AU50" s="60">
        <v>5</v>
      </c>
      <c r="AV50" s="65"/>
      <c r="AX50" s="60">
        <v>2</v>
      </c>
      <c r="BA50" s="33">
        <v>3</v>
      </c>
      <c r="BB50" s="63"/>
      <c r="BD50" s="60">
        <v>3</v>
      </c>
      <c r="BE50" s="62"/>
      <c r="BF50" s="33">
        <v>6</v>
      </c>
      <c r="BG50" s="58"/>
      <c r="BI50" s="60">
        <v>4</v>
      </c>
      <c r="BJ50" s="58"/>
      <c r="BL50" s="64">
        <v>3</v>
      </c>
      <c r="BM50" s="68">
        <v>34731</v>
      </c>
      <c r="BN50" s="69"/>
      <c r="BO50" s="70"/>
    </row>
    <row r="51" spans="1:67" s="24" customFormat="1" ht="11.25">
      <c r="A51" s="46">
        <v>16</v>
      </c>
      <c r="B51" s="47" t="s">
        <v>131</v>
      </c>
      <c r="C51" s="47" t="s">
        <v>132</v>
      </c>
      <c r="D51" s="173" t="s">
        <v>104</v>
      </c>
      <c r="E51" s="48" t="s">
        <v>39</v>
      </c>
      <c r="F51" s="29"/>
      <c r="G51" s="30">
        <f t="shared" si="2"/>
        <v>106</v>
      </c>
      <c r="H51" s="31"/>
      <c r="I51" s="32"/>
      <c r="J51" s="33">
        <v>15</v>
      </c>
      <c r="K51" s="34"/>
      <c r="L51" s="32"/>
      <c r="M51" s="33">
        <v>14</v>
      </c>
      <c r="N51" s="35"/>
      <c r="O51" s="36"/>
      <c r="P51" s="33">
        <v>8</v>
      </c>
      <c r="Q51" s="31"/>
      <c r="S51" s="33">
        <v>8</v>
      </c>
      <c r="T51" s="31"/>
      <c r="V51" s="37">
        <v>3</v>
      </c>
      <c r="W51" s="38">
        <v>0.00038912037037037035</v>
      </c>
      <c r="X51" s="24">
        <v>10</v>
      </c>
      <c r="Y51" s="33">
        <v>15</v>
      </c>
      <c r="Z51" s="39"/>
      <c r="AA51" s="40"/>
      <c r="AB51" s="41">
        <v>6</v>
      </c>
      <c r="AC51" s="39"/>
      <c r="AD51" s="31"/>
      <c r="AE51" s="41">
        <v>5</v>
      </c>
      <c r="AF51" s="39"/>
      <c r="AG51" s="34"/>
      <c r="AH51" s="41">
        <v>7</v>
      </c>
      <c r="AI51" s="39"/>
      <c r="AJ51" s="35"/>
      <c r="AK51" s="41"/>
      <c r="AL51" s="39"/>
      <c r="AM51" s="42"/>
      <c r="AN51" s="41">
        <v>6</v>
      </c>
      <c r="AO51" s="39"/>
      <c r="AP51" s="31"/>
      <c r="AQ51" s="41">
        <v>3</v>
      </c>
      <c r="AR51" s="39"/>
      <c r="AS51" s="42">
        <v>0.00010416666666666667</v>
      </c>
      <c r="AT51" s="24">
        <v>2</v>
      </c>
      <c r="AU51" s="33">
        <v>4</v>
      </c>
      <c r="AV51" s="42"/>
      <c r="AX51" s="33">
        <v>2</v>
      </c>
      <c r="BA51" s="33">
        <v>3</v>
      </c>
      <c r="BB51" s="36"/>
      <c r="BD51" s="33">
        <v>3</v>
      </c>
      <c r="BE51" s="35">
        <v>0.0011574074074074073</v>
      </c>
      <c r="BF51" s="33">
        <v>4</v>
      </c>
      <c r="BG51" s="31"/>
      <c r="BI51" s="33">
        <v>4</v>
      </c>
      <c r="BJ51" s="31"/>
      <c r="BL51" s="37">
        <v>3</v>
      </c>
      <c r="BM51" s="50">
        <v>32219</v>
      </c>
      <c r="BN51" s="44"/>
      <c r="BO51" s="45"/>
    </row>
    <row r="52" spans="1:67" s="24" customFormat="1" ht="11.25">
      <c r="A52" s="25">
        <v>17</v>
      </c>
      <c r="B52" s="47" t="s">
        <v>133</v>
      </c>
      <c r="C52" s="47" t="s">
        <v>134</v>
      </c>
      <c r="D52" s="173" t="s">
        <v>104</v>
      </c>
      <c r="E52" s="48" t="s">
        <v>39</v>
      </c>
      <c r="F52" s="29"/>
      <c r="G52" s="30">
        <f t="shared" si="2"/>
        <v>107</v>
      </c>
      <c r="H52" s="31">
        <v>0.0003074074074074074</v>
      </c>
      <c r="I52" s="32">
        <v>7</v>
      </c>
      <c r="J52" s="33">
        <v>11</v>
      </c>
      <c r="K52" s="34"/>
      <c r="L52" s="32"/>
      <c r="M52" s="33">
        <v>14</v>
      </c>
      <c r="N52" s="35"/>
      <c r="O52" s="36"/>
      <c r="P52" s="33">
        <v>8</v>
      </c>
      <c r="Q52" s="31"/>
      <c r="S52" s="33">
        <v>8</v>
      </c>
      <c r="T52" s="31"/>
      <c r="V52" s="37">
        <v>3</v>
      </c>
      <c r="W52" s="38">
        <v>0.00037384259259259255</v>
      </c>
      <c r="X52" s="24">
        <v>9</v>
      </c>
      <c r="Y52" s="33">
        <v>12</v>
      </c>
      <c r="Z52" s="39"/>
      <c r="AA52" s="40"/>
      <c r="AB52" s="41">
        <v>6</v>
      </c>
      <c r="AC52" s="39"/>
      <c r="AD52" s="31"/>
      <c r="AE52" s="41">
        <v>5</v>
      </c>
      <c r="AF52" s="39"/>
      <c r="AG52" s="34"/>
      <c r="AH52" s="41">
        <v>7</v>
      </c>
      <c r="AI52" s="39"/>
      <c r="AJ52" s="35"/>
      <c r="AK52" s="41"/>
      <c r="AL52" s="39"/>
      <c r="AM52" s="42"/>
      <c r="AN52" s="41">
        <v>6</v>
      </c>
      <c r="AO52" s="39"/>
      <c r="AP52" s="31"/>
      <c r="AQ52" s="41">
        <v>3</v>
      </c>
      <c r="AR52" s="39"/>
      <c r="AS52" s="42">
        <v>4.6296296296296294E-05</v>
      </c>
      <c r="AT52" s="24">
        <v>4</v>
      </c>
      <c r="AU52" s="33">
        <v>10</v>
      </c>
      <c r="AV52" s="42"/>
      <c r="AX52" s="33">
        <v>2</v>
      </c>
      <c r="BA52" s="33">
        <v>3</v>
      </c>
      <c r="BB52" s="36"/>
      <c r="BD52" s="33">
        <v>3</v>
      </c>
      <c r="BE52" s="35"/>
      <c r="BF52" s="33">
        <v>6</v>
      </c>
      <c r="BG52" s="31"/>
      <c r="BI52" s="33">
        <v>4</v>
      </c>
      <c r="BJ52" s="31"/>
      <c r="BL52" s="37">
        <v>3</v>
      </c>
      <c r="BM52" s="50">
        <v>32071</v>
      </c>
      <c r="BN52" s="81"/>
      <c r="BO52" s="45"/>
    </row>
    <row r="53" spans="1:67" s="24" customFormat="1" ht="11.25">
      <c r="A53" s="25">
        <v>18</v>
      </c>
      <c r="B53" s="47" t="s">
        <v>135</v>
      </c>
      <c r="C53" s="47" t="s">
        <v>136</v>
      </c>
      <c r="D53" s="173" t="s">
        <v>104</v>
      </c>
      <c r="E53" s="48" t="s">
        <v>39</v>
      </c>
      <c r="F53" s="29"/>
      <c r="G53" s="30">
        <f t="shared" si="2"/>
        <v>109</v>
      </c>
      <c r="H53" s="31"/>
      <c r="I53" s="32"/>
      <c r="J53" s="33">
        <v>15</v>
      </c>
      <c r="K53" s="34"/>
      <c r="L53" s="32"/>
      <c r="M53" s="33">
        <v>14</v>
      </c>
      <c r="N53" s="35"/>
      <c r="O53" s="36"/>
      <c r="P53" s="33">
        <v>8</v>
      </c>
      <c r="Q53" s="31"/>
      <c r="S53" s="33">
        <v>8</v>
      </c>
      <c r="T53" s="31"/>
      <c r="V53" s="37">
        <v>3</v>
      </c>
      <c r="W53" s="38">
        <v>0.00036608796296296297</v>
      </c>
      <c r="X53" s="24">
        <v>7</v>
      </c>
      <c r="Y53" s="33">
        <v>9</v>
      </c>
      <c r="Z53" s="39"/>
      <c r="AA53" s="40"/>
      <c r="AB53" s="41">
        <v>6</v>
      </c>
      <c r="AC53" s="39"/>
      <c r="AD53" s="31"/>
      <c r="AE53" s="41">
        <v>5</v>
      </c>
      <c r="AF53" s="39"/>
      <c r="AG53" s="34"/>
      <c r="AH53" s="41">
        <v>7</v>
      </c>
      <c r="AI53" s="39"/>
      <c r="AJ53" s="35"/>
      <c r="AK53" s="41"/>
      <c r="AL53" s="39"/>
      <c r="AM53" s="42"/>
      <c r="AN53" s="41">
        <v>6</v>
      </c>
      <c r="AO53" s="39"/>
      <c r="AP53" s="31"/>
      <c r="AQ53" s="41">
        <v>3</v>
      </c>
      <c r="AR53" s="39"/>
      <c r="AS53" s="42"/>
      <c r="AU53" s="33">
        <v>11</v>
      </c>
      <c r="AV53" s="42"/>
      <c r="AX53" s="33">
        <v>2</v>
      </c>
      <c r="BA53" s="33">
        <v>3</v>
      </c>
      <c r="BB53" s="36"/>
      <c r="BD53" s="33">
        <v>3</v>
      </c>
      <c r="BE53" s="35"/>
      <c r="BF53" s="33">
        <v>6</v>
      </c>
      <c r="BG53" s="31"/>
      <c r="BI53" s="33">
        <v>4</v>
      </c>
      <c r="BJ53" s="31"/>
      <c r="BL53" s="37">
        <v>3</v>
      </c>
      <c r="BM53" s="50">
        <v>33240</v>
      </c>
      <c r="BN53" s="44"/>
      <c r="BO53" s="45"/>
    </row>
    <row r="54" spans="1:67" s="64" customFormat="1" ht="11.25">
      <c r="A54" s="82">
        <v>19</v>
      </c>
      <c r="B54" s="54" t="s">
        <v>137</v>
      </c>
      <c r="C54" s="54" t="s">
        <v>122</v>
      </c>
      <c r="D54" s="174" t="s">
        <v>104</v>
      </c>
      <c r="E54" s="69" t="s">
        <v>44</v>
      </c>
      <c r="F54" s="56"/>
      <c r="G54" s="57">
        <f t="shared" si="2"/>
        <v>113</v>
      </c>
      <c r="H54" s="58"/>
      <c r="I54" s="59"/>
      <c r="J54" s="60">
        <v>15</v>
      </c>
      <c r="K54" s="61"/>
      <c r="L54" s="59"/>
      <c r="M54" s="60">
        <v>14</v>
      </c>
      <c r="N54" s="62"/>
      <c r="O54" s="63"/>
      <c r="P54" s="60">
        <v>8</v>
      </c>
      <c r="Q54" s="58"/>
      <c r="S54" s="60">
        <v>8</v>
      </c>
      <c r="T54" s="58"/>
      <c r="V54" s="64">
        <v>3</v>
      </c>
      <c r="W54" s="65"/>
      <c r="Y54" s="60">
        <v>21</v>
      </c>
      <c r="Z54" s="66"/>
      <c r="AA54" s="67"/>
      <c r="AB54" s="41">
        <v>6</v>
      </c>
      <c r="AC54" s="66"/>
      <c r="AD54" s="58"/>
      <c r="AE54" s="41">
        <v>5</v>
      </c>
      <c r="AF54" s="66"/>
      <c r="AG54" s="61"/>
      <c r="AH54" s="41">
        <v>7</v>
      </c>
      <c r="AI54" s="66"/>
      <c r="AJ54" s="62"/>
      <c r="AK54" s="63"/>
      <c r="AL54" s="66"/>
      <c r="AM54" s="65"/>
      <c r="AN54" s="41">
        <v>6</v>
      </c>
      <c r="AO54" s="66"/>
      <c r="AP54" s="58"/>
      <c r="AQ54" s="63">
        <v>3</v>
      </c>
      <c r="AR54" s="66"/>
      <c r="AS54" s="65">
        <v>0.0001087962962962963</v>
      </c>
      <c r="AT54" s="64">
        <v>2</v>
      </c>
      <c r="AU54" s="60">
        <v>3</v>
      </c>
      <c r="AV54" s="65"/>
      <c r="AX54" s="60">
        <v>2</v>
      </c>
      <c r="BA54" s="33">
        <v>3</v>
      </c>
      <c r="BB54" s="63"/>
      <c r="BD54" s="60">
        <v>3</v>
      </c>
      <c r="BE54" s="62"/>
      <c r="BF54" s="33">
        <v>6</v>
      </c>
      <c r="BG54" s="58"/>
      <c r="BI54" s="60">
        <v>4</v>
      </c>
      <c r="BJ54" s="58"/>
      <c r="BL54" s="64">
        <v>3</v>
      </c>
      <c r="BM54" s="68">
        <v>33934</v>
      </c>
      <c r="BN54" s="86"/>
      <c r="BO54" s="70"/>
    </row>
    <row r="55" spans="1:67" s="24" customFormat="1" ht="11.25">
      <c r="A55" s="25">
        <v>19</v>
      </c>
      <c r="B55" s="47" t="s">
        <v>138</v>
      </c>
      <c r="C55" s="47" t="s">
        <v>71</v>
      </c>
      <c r="D55" s="173" t="s">
        <v>104</v>
      </c>
      <c r="E55" s="48" t="s">
        <v>39</v>
      </c>
      <c r="F55" s="29"/>
      <c r="G55" s="30">
        <f t="shared" si="2"/>
        <v>113</v>
      </c>
      <c r="H55" s="31">
        <v>0.0003517361111111112</v>
      </c>
      <c r="I55" s="32">
        <v>8</v>
      </c>
      <c r="J55" s="33">
        <v>12</v>
      </c>
      <c r="K55" s="34">
        <v>0.0013302083333333334</v>
      </c>
      <c r="L55" s="32">
        <v>7</v>
      </c>
      <c r="M55" s="33">
        <v>12</v>
      </c>
      <c r="N55" s="35"/>
      <c r="O55" s="36"/>
      <c r="P55" s="33">
        <v>8</v>
      </c>
      <c r="Q55" s="31"/>
      <c r="S55" s="33">
        <v>8</v>
      </c>
      <c r="T55" s="31"/>
      <c r="V55" s="37">
        <v>3</v>
      </c>
      <c r="W55" s="38"/>
      <c r="Y55" s="33">
        <v>21</v>
      </c>
      <c r="Z55" s="39"/>
      <c r="AA55" s="40"/>
      <c r="AB55" s="41">
        <v>6</v>
      </c>
      <c r="AC55" s="39"/>
      <c r="AD55" s="31"/>
      <c r="AE55" s="41">
        <v>5</v>
      </c>
      <c r="AF55" s="39"/>
      <c r="AG55" s="34"/>
      <c r="AH55" s="41">
        <v>7</v>
      </c>
      <c r="AI55" s="39"/>
      <c r="AJ55" s="35"/>
      <c r="AK55" s="41"/>
      <c r="AL55" s="39"/>
      <c r="AM55" s="42"/>
      <c r="AN55" s="41">
        <v>6</v>
      </c>
      <c r="AO55" s="39"/>
      <c r="AP55" s="31"/>
      <c r="AQ55" s="41">
        <v>3</v>
      </c>
      <c r="AR55" s="39"/>
      <c r="AS55" s="42"/>
      <c r="AU55" s="33">
        <v>11</v>
      </c>
      <c r="AV55" s="42"/>
      <c r="AX55" s="33">
        <v>2</v>
      </c>
      <c r="BA55" s="33">
        <v>3</v>
      </c>
      <c r="BB55" s="36"/>
      <c r="BD55" s="33">
        <v>3</v>
      </c>
      <c r="BE55" s="35">
        <v>0.0010069444444444444</v>
      </c>
      <c r="BF55" s="33">
        <v>3</v>
      </c>
      <c r="BG55" s="31"/>
      <c r="BI55" s="33">
        <v>4</v>
      </c>
      <c r="BJ55" s="31"/>
      <c r="BL55" s="37">
        <v>3</v>
      </c>
      <c r="BM55" s="50">
        <v>33306</v>
      </c>
      <c r="BN55" s="44"/>
      <c r="BO55" s="45"/>
    </row>
    <row r="56" spans="1:67" s="24" customFormat="1" ht="11.25">
      <c r="A56" s="25">
        <v>21</v>
      </c>
      <c r="B56" s="26" t="s">
        <v>119</v>
      </c>
      <c r="C56" s="26" t="s">
        <v>139</v>
      </c>
      <c r="D56" s="173" t="s">
        <v>104</v>
      </c>
      <c r="E56" s="51" t="s">
        <v>44</v>
      </c>
      <c r="F56" s="29"/>
      <c r="G56" s="30">
        <f t="shared" si="2"/>
        <v>116</v>
      </c>
      <c r="H56" s="31">
        <v>0.00035347222222222225</v>
      </c>
      <c r="I56" s="32">
        <v>5</v>
      </c>
      <c r="J56" s="33">
        <v>13</v>
      </c>
      <c r="K56" s="34">
        <v>0.001569675925925926</v>
      </c>
      <c r="L56" s="32">
        <v>6</v>
      </c>
      <c r="M56" s="33">
        <v>13</v>
      </c>
      <c r="N56" s="35"/>
      <c r="O56" s="36"/>
      <c r="P56" s="33">
        <v>8</v>
      </c>
      <c r="Q56" s="31"/>
      <c r="S56" s="33">
        <v>8</v>
      </c>
      <c r="T56" s="31"/>
      <c r="V56" s="37">
        <v>3</v>
      </c>
      <c r="W56" s="38">
        <v>0.0004278935185185185</v>
      </c>
      <c r="X56" s="24">
        <v>8</v>
      </c>
      <c r="Y56" s="33">
        <v>19</v>
      </c>
      <c r="Z56" s="39"/>
      <c r="AA56" s="40"/>
      <c r="AB56" s="41">
        <v>6</v>
      </c>
      <c r="AC56" s="39"/>
      <c r="AD56" s="31"/>
      <c r="AE56" s="41">
        <v>5</v>
      </c>
      <c r="AF56" s="39"/>
      <c r="AG56" s="34"/>
      <c r="AH56" s="41">
        <v>7</v>
      </c>
      <c r="AI56" s="39"/>
      <c r="AJ56" s="35"/>
      <c r="AK56" s="41"/>
      <c r="AL56" s="39"/>
      <c r="AM56" s="42"/>
      <c r="AN56" s="41">
        <v>6</v>
      </c>
      <c r="AO56" s="39"/>
      <c r="AP56" s="31"/>
      <c r="AQ56" s="41">
        <v>3</v>
      </c>
      <c r="AR56" s="39"/>
      <c r="AS56" s="42"/>
      <c r="AU56" s="33">
        <v>11</v>
      </c>
      <c r="AV56" s="42"/>
      <c r="AX56" s="33">
        <v>2</v>
      </c>
      <c r="BA56" s="33">
        <v>3</v>
      </c>
      <c r="BB56" s="36"/>
      <c r="BD56" s="33">
        <v>3</v>
      </c>
      <c r="BE56" s="35"/>
      <c r="BF56" s="33">
        <v>6</v>
      </c>
      <c r="BG56" s="31"/>
      <c r="BI56" s="33">
        <v>4</v>
      </c>
      <c r="BJ56" s="31"/>
      <c r="BL56" s="37">
        <v>3</v>
      </c>
      <c r="BM56" s="43">
        <v>34796</v>
      </c>
      <c r="BN56" s="44"/>
      <c r="BO56" s="45"/>
    </row>
    <row r="57" spans="1:67" s="24" customFormat="1" ht="11.25">
      <c r="A57" s="46">
        <v>21</v>
      </c>
      <c r="B57" s="47" t="s">
        <v>140</v>
      </c>
      <c r="C57" s="47" t="s">
        <v>141</v>
      </c>
      <c r="D57" s="173" t="s">
        <v>104</v>
      </c>
      <c r="E57" s="175" t="s">
        <v>44</v>
      </c>
      <c r="F57" s="29"/>
      <c r="G57" s="30">
        <f t="shared" si="2"/>
        <v>116</v>
      </c>
      <c r="H57" s="31">
        <v>0.00045439814814814816</v>
      </c>
      <c r="I57" s="32">
        <v>6</v>
      </c>
      <c r="J57" s="33">
        <v>14</v>
      </c>
      <c r="K57" s="34"/>
      <c r="L57" s="32"/>
      <c r="M57" s="33">
        <v>14</v>
      </c>
      <c r="N57" s="35"/>
      <c r="O57" s="36"/>
      <c r="P57" s="33">
        <v>8</v>
      </c>
      <c r="Q57" s="31"/>
      <c r="S57" s="33">
        <v>8</v>
      </c>
      <c r="T57" s="31"/>
      <c r="V57" s="37">
        <v>3</v>
      </c>
      <c r="W57" s="38">
        <v>0.0004004629629629629</v>
      </c>
      <c r="X57" s="24">
        <v>7</v>
      </c>
      <c r="Y57" s="33">
        <v>17</v>
      </c>
      <c r="Z57" s="39"/>
      <c r="AA57" s="40"/>
      <c r="AB57" s="41">
        <v>6</v>
      </c>
      <c r="AC57" s="39"/>
      <c r="AD57" s="31"/>
      <c r="AE57" s="41">
        <v>5</v>
      </c>
      <c r="AF57" s="39"/>
      <c r="AG57" s="34"/>
      <c r="AH57" s="41">
        <v>7</v>
      </c>
      <c r="AI57" s="39"/>
      <c r="AJ57" s="35"/>
      <c r="AK57" s="41"/>
      <c r="AL57" s="39"/>
      <c r="AM57" s="42"/>
      <c r="AN57" s="41">
        <v>6</v>
      </c>
      <c r="AO57" s="39"/>
      <c r="AP57" s="31"/>
      <c r="AQ57" s="41">
        <v>3</v>
      </c>
      <c r="AR57" s="39"/>
      <c r="AS57" s="42"/>
      <c r="AU57" s="33">
        <v>11</v>
      </c>
      <c r="AV57" s="42"/>
      <c r="AX57" s="33">
        <v>2</v>
      </c>
      <c r="BA57" s="33">
        <v>3</v>
      </c>
      <c r="BB57" s="36"/>
      <c r="BD57" s="33">
        <v>3</v>
      </c>
      <c r="BE57" s="35"/>
      <c r="BF57" s="33">
        <v>6</v>
      </c>
      <c r="BG57" s="31"/>
      <c r="BI57" s="33">
        <v>4</v>
      </c>
      <c r="BJ57" s="31"/>
      <c r="BL57" s="37">
        <v>3</v>
      </c>
      <c r="BM57" s="88">
        <v>34840</v>
      </c>
      <c r="BN57" s="89"/>
      <c r="BO57" s="89"/>
    </row>
    <row r="58" spans="1:67" s="24" customFormat="1" ht="11.25">
      <c r="A58" s="46">
        <v>23</v>
      </c>
      <c r="B58" s="176" t="s">
        <v>142</v>
      </c>
      <c r="C58" s="176" t="s">
        <v>143</v>
      </c>
      <c r="D58" s="173" t="s">
        <v>104</v>
      </c>
      <c r="E58" s="175" t="s">
        <v>44</v>
      </c>
      <c r="F58" s="29"/>
      <c r="G58" s="30">
        <f t="shared" si="2"/>
        <v>121</v>
      </c>
      <c r="H58" s="31"/>
      <c r="I58" s="32"/>
      <c r="J58" s="33">
        <v>15</v>
      </c>
      <c r="K58" s="34"/>
      <c r="L58" s="32"/>
      <c r="M58" s="33">
        <v>14</v>
      </c>
      <c r="N58" s="35"/>
      <c r="O58" s="36"/>
      <c r="P58" s="33">
        <v>8</v>
      </c>
      <c r="Q58" s="31"/>
      <c r="S58" s="33">
        <v>8</v>
      </c>
      <c r="T58" s="31"/>
      <c r="V58" s="37">
        <v>3</v>
      </c>
      <c r="W58" s="38"/>
      <c r="Y58" s="33">
        <v>21</v>
      </c>
      <c r="Z58" s="39"/>
      <c r="AA58" s="40"/>
      <c r="AB58" s="41">
        <v>6</v>
      </c>
      <c r="AC58" s="39"/>
      <c r="AD58" s="31"/>
      <c r="AE58" s="41">
        <v>5</v>
      </c>
      <c r="AF58" s="39"/>
      <c r="AG58" s="34"/>
      <c r="AH58" s="41">
        <v>7</v>
      </c>
      <c r="AI58" s="39"/>
      <c r="AJ58" s="35"/>
      <c r="AK58" s="41"/>
      <c r="AL58" s="39"/>
      <c r="AM58" s="42"/>
      <c r="AN58" s="41">
        <v>6</v>
      </c>
      <c r="AO58" s="39"/>
      <c r="AP58" s="31"/>
      <c r="AQ58" s="41">
        <v>3</v>
      </c>
      <c r="AR58" s="39"/>
      <c r="AS58" s="42"/>
      <c r="AU58" s="33">
        <v>11</v>
      </c>
      <c r="AV58" s="42"/>
      <c r="AX58" s="33">
        <v>2</v>
      </c>
      <c r="BA58" s="33">
        <v>3</v>
      </c>
      <c r="BB58" s="36"/>
      <c r="BD58" s="33">
        <v>3</v>
      </c>
      <c r="BE58" s="35"/>
      <c r="BF58" s="33">
        <v>6</v>
      </c>
      <c r="BG58" s="31"/>
      <c r="BI58" s="33">
        <v>4</v>
      </c>
      <c r="BJ58" s="31"/>
      <c r="BL58" s="37">
        <v>3</v>
      </c>
      <c r="BM58" s="177">
        <v>33796</v>
      </c>
      <c r="BN58" s="89"/>
      <c r="BO58" s="89"/>
    </row>
    <row r="59" spans="1:67" s="190" customFormat="1" ht="12" thickBot="1">
      <c r="A59" s="178">
        <v>23</v>
      </c>
      <c r="B59" s="179" t="s">
        <v>144</v>
      </c>
      <c r="C59" s="179" t="s">
        <v>145</v>
      </c>
      <c r="D59" s="180" t="s">
        <v>104</v>
      </c>
      <c r="E59" s="181" t="s">
        <v>44</v>
      </c>
      <c r="F59" s="182"/>
      <c r="G59" s="183">
        <f t="shared" si="2"/>
        <v>121</v>
      </c>
      <c r="H59" s="184"/>
      <c r="I59" s="185"/>
      <c r="J59" s="186">
        <v>15</v>
      </c>
      <c r="K59" s="187"/>
      <c r="L59" s="185"/>
      <c r="M59" s="186">
        <v>14</v>
      </c>
      <c r="N59" s="188"/>
      <c r="O59" s="189"/>
      <c r="P59" s="186">
        <v>8</v>
      </c>
      <c r="Q59" s="184"/>
      <c r="S59" s="186">
        <v>8</v>
      </c>
      <c r="T59" s="184"/>
      <c r="V59" s="190">
        <v>3</v>
      </c>
      <c r="W59" s="191"/>
      <c r="Y59" s="186">
        <v>21</v>
      </c>
      <c r="Z59" s="192"/>
      <c r="AA59" s="193"/>
      <c r="AB59" s="125">
        <v>6</v>
      </c>
      <c r="AC59" s="192"/>
      <c r="AD59" s="184"/>
      <c r="AE59" s="41">
        <v>5</v>
      </c>
      <c r="AF59" s="192"/>
      <c r="AG59" s="187"/>
      <c r="AH59" s="125">
        <v>7</v>
      </c>
      <c r="AI59" s="192"/>
      <c r="AJ59" s="188"/>
      <c r="AK59" s="189"/>
      <c r="AL59" s="192"/>
      <c r="AM59" s="191"/>
      <c r="AN59" s="125">
        <v>6</v>
      </c>
      <c r="AO59" s="192"/>
      <c r="AP59" s="184"/>
      <c r="AQ59" s="189">
        <v>3</v>
      </c>
      <c r="AR59" s="192"/>
      <c r="AS59" s="191"/>
      <c r="AU59" s="186">
        <v>11</v>
      </c>
      <c r="AV59" s="191"/>
      <c r="AX59" s="186">
        <v>2</v>
      </c>
      <c r="BA59" s="116">
        <v>3</v>
      </c>
      <c r="BB59" s="189"/>
      <c r="BD59" s="186">
        <v>3</v>
      </c>
      <c r="BE59" s="188"/>
      <c r="BF59" s="116">
        <v>6</v>
      </c>
      <c r="BG59" s="184"/>
      <c r="BI59" s="186">
        <v>4</v>
      </c>
      <c r="BJ59" s="184"/>
      <c r="BL59" s="190">
        <v>3</v>
      </c>
      <c r="BM59" s="194">
        <v>34042</v>
      </c>
      <c r="BN59" s="195"/>
      <c r="BO59" s="195"/>
    </row>
    <row r="60" spans="1:67" s="196" customFormat="1" ht="11.25">
      <c r="A60" s="130"/>
      <c r="B60" s="79"/>
      <c r="C60" s="79"/>
      <c r="D60" s="131"/>
      <c r="E60" s="132"/>
      <c r="F60" s="133"/>
      <c r="G60" s="134"/>
      <c r="H60" s="135"/>
      <c r="I60" s="136"/>
      <c r="J60" s="137"/>
      <c r="K60" s="138"/>
      <c r="L60" s="136"/>
      <c r="M60" s="137"/>
      <c r="N60" s="139"/>
      <c r="O60" s="140"/>
      <c r="P60" s="137"/>
      <c r="Q60" s="135"/>
      <c r="R60" s="141"/>
      <c r="S60" s="137"/>
      <c r="T60" s="135"/>
      <c r="V60" s="197"/>
      <c r="W60" s="142"/>
      <c r="X60" s="141"/>
      <c r="Y60" s="137"/>
      <c r="Z60" s="143"/>
      <c r="AA60" s="144"/>
      <c r="AB60" s="140"/>
      <c r="AC60" s="143"/>
      <c r="AD60" s="135"/>
      <c r="AE60" s="140"/>
      <c r="AF60" s="143"/>
      <c r="AG60" s="138"/>
      <c r="AH60" s="140"/>
      <c r="AI60" s="143"/>
      <c r="AJ60" s="139"/>
      <c r="AK60" s="140"/>
      <c r="AL60" s="143"/>
      <c r="AM60" s="142"/>
      <c r="AN60" s="140"/>
      <c r="AO60" s="143"/>
      <c r="AP60" s="135"/>
      <c r="AQ60" s="140"/>
      <c r="AR60" s="143"/>
      <c r="AS60" s="142"/>
      <c r="AT60" s="141"/>
      <c r="AU60" s="137"/>
      <c r="AV60" s="142"/>
      <c r="AW60" s="141"/>
      <c r="AX60" s="137"/>
      <c r="AY60" s="141"/>
      <c r="AZ60" s="141"/>
      <c r="BA60" s="137"/>
      <c r="BB60" s="140"/>
      <c r="BC60" s="141"/>
      <c r="BD60" s="137"/>
      <c r="BE60" s="139"/>
      <c r="BF60" s="137"/>
      <c r="BG60" s="135"/>
      <c r="BH60" s="141"/>
      <c r="BI60" s="137"/>
      <c r="BJ60" s="135"/>
      <c r="BK60" s="141"/>
      <c r="BL60" s="141"/>
      <c r="BM60" s="198"/>
      <c r="BN60" s="199"/>
      <c r="BO60" s="200"/>
    </row>
    <row r="61" spans="1:67" s="196" customFormat="1" ht="12" thickBot="1">
      <c r="A61" s="201"/>
      <c r="B61" s="202" t="s">
        <v>146</v>
      </c>
      <c r="C61" s="202"/>
      <c r="D61" s="203"/>
      <c r="E61" s="204"/>
      <c r="F61" s="205" t="s">
        <v>147</v>
      </c>
      <c r="G61" s="206"/>
      <c r="H61" s="207"/>
      <c r="I61" s="208"/>
      <c r="J61" s="209"/>
      <c r="K61" s="210"/>
      <c r="L61" s="208"/>
      <c r="M61" s="209"/>
      <c r="N61" s="211"/>
      <c r="O61" s="212"/>
      <c r="P61" s="213"/>
      <c r="Q61" s="214" t="s">
        <v>148</v>
      </c>
      <c r="R61" s="215"/>
      <c r="S61" s="216"/>
      <c r="T61" s="217"/>
      <c r="U61" s="215"/>
      <c r="V61" s="215"/>
      <c r="W61" s="142"/>
      <c r="X61" s="141"/>
      <c r="Y61" s="137"/>
      <c r="Z61" s="143"/>
      <c r="AA61" s="144"/>
      <c r="AB61" s="140"/>
      <c r="AC61" s="143"/>
      <c r="AD61" s="135"/>
      <c r="AE61" s="140"/>
      <c r="AF61" s="143"/>
      <c r="AG61" s="138"/>
      <c r="AH61" s="140"/>
      <c r="AI61" s="143"/>
      <c r="AJ61" s="139"/>
      <c r="AK61" s="140"/>
      <c r="AL61" s="143"/>
      <c r="AM61" s="142"/>
      <c r="AN61" s="140"/>
      <c r="AO61" s="143"/>
      <c r="AP61" s="135"/>
      <c r="AQ61" s="140"/>
      <c r="AR61" s="143"/>
      <c r="AS61" s="142"/>
      <c r="AT61" s="141"/>
      <c r="AU61" s="137"/>
      <c r="AV61" s="142"/>
      <c r="AW61" s="141"/>
      <c r="AX61" s="137"/>
      <c r="AY61" s="141"/>
      <c r="AZ61" s="141"/>
      <c r="BA61" s="137"/>
      <c r="BB61" s="140"/>
      <c r="BC61" s="141"/>
      <c r="BD61" s="137"/>
      <c r="BE61" s="139"/>
      <c r="BF61" s="137"/>
      <c r="BG61" s="135"/>
      <c r="BH61" s="141"/>
      <c r="BI61" s="137"/>
      <c r="BJ61" s="135"/>
      <c r="BK61" s="141"/>
      <c r="BL61" s="141"/>
      <c r="BM61" s="198"/>
      <c r="BN61" s="218"/>
      <c r="BO61" s="219"/>
    </row>
    <row r="62" spans="1:67" s="196" customFormat="1" ht="11.25">
      <c r="A62" s="220">
        <v>1</v>
      </c>
      <c r="B62" s="221" t="s">
        <v>149</v>
      </c>
      <c r="C62" s="221"/>
      <c r="D62" s="222"/>
      <c r="E62" s="223"/>
      <c r="F62" s="224" t="s">
        <v>150</v>
      </c>
      <c r="G62" s="225"/>
      <c r="H62" s="226"/>
      <c r="I62" s="227"/>
      <c r="J62" s="228"/>
      <c r="K62" s="229"/>
      <c r="L62" s="227"/>
      <c r="M62" s="228"/>
      <c r="N62" s="230"/>
      <c r="O62" s="231"/>
      <c r="P62" s="232"/>
      <c r="Q62" s="233">
        <v>0.0008449074074074075</v>
      </c>
      <c r="R62" s="215"/>
      <c r="S62" s="216"/>
      <c r="T62" s="144" t="s">
        <v>151</v>
      </c>
      <c r="U62" s="144" t="s">
        <v>152</v>
      </c>
      <c r="V62" s="144" t="s">
        <v>152</v>
      </c>
      <c r="W62" s="144"/>
      <c r="X62" s="144" t="s">
        <v>152</v>
      </c>
      <c r="Y62" s="144"/>
      <c r="Z62" s="144"/>
      <c r="AA62" s="144"/>
      <c r="AB62" s="140"/>
      <c r="AC62" s="143"/>
      <c r="AD62" s="135"/>
      <c r="AE62" s="140"/>
      <c r="AF62" s="143"/>
      <c r="AG62" s="138"/>
      <c r="AH62" s="140"/>
      <c r="AI62" s="143"/>
      <c r="AJ62" s="139"/>
      <c r="AK62" s="140"/>
      <c r="AL62" s="143"/>
      <c r="AM62" s="142"/>
      <c r="AN62" s="140"/>
      <c r="AO62" s="143"/>
      <c r="AP62" s="135"/>
      <c r="AQ62" s="140"/>
      <c r="AR62" s="143"/>
      <c r="AS62" s="142"/>
      <c r="AT62" s="141"/>
      <c r="AU62" s="137"/>
      <c r="AV62" s="142"/>
      <c r="AW62" s="141"/>
      <c r="AX62" s="137"/>
      <c r="AY62" s="141"/>
      <c r="AZ62" s="141"/>
      <c r="BA62" s="137"/>
      <c r="BB62" s="140"/>
      <c r="BC62" s="141"/>
      <c r="BD62" s="137"/>
      <c r="BE62" s="139"/>
      <c r="BF62" s="137"/>
      <c r="BG62" s="135"/>
      <c r="BH62" s="141"/>
      <c r="BI62" s="137"/>
      <c r="BJ62" s="135"/>
      <c r="BK62" s="141"/>
      <c r="BL62" s="141"/>
      <c r="BM62" s="198"/>
      <c r="BN62" s="218"/>
      <c r="BO62" s="219"/>
    </row>
    <row r="63" spans="1:67" s="196" customFormat="1" ht="11.25">
      <c r="A63" s="234">
        <v>2</v>
      </c>
      <c r="B63" s="235" t="s">
        <v>153</v>
      </c>
      <c r="C63" s="235"/>
      <c r="D63" s="236"/>
      <c r="E63" s="237"/>
      <c r="F63" s="238" t="s">
        <v>153</v>
      </c>
      <c r="G63" s="239"/>
      <c r="H63" s="240"/>
      <c r="I63" s="241"/>
      <c r="J63" s="242"/>
      <c r="K63" s="243"/>
      <c r="L63" s="241"/>
      <c r="M63" s="242"/>
      <c r="N63" s="244"/>
      <c r="O63" s="245"/>
      <c r="P63" s="246"/>
      <c r="Q63" s="247">
        <v>0.0009375</v>
      </c>
      <c r="R63" s="215"/>
      <c r="S63" s="216"/>
      <c r="T63" s="217" t="s">
        <v>154</v>
      </c>
      <c r="U63" s="215"/>
      <c r="V63" s="215"/>
      <c r="W63" s="142"/>
      <c r="X63" s="141"/>
      <c r="Y63" s="137"/>
      <c r="Z63" s="143"/>
      <c r="AA63" s="144"/>
      <c r="AB63" s="140"/>
      <c r="AC63" s="143"/>
      <c r="AD63" s="135"/>
      <c r="AE63" s="140"/>
      <c r="AF63" s="143"/>
      <c r="AG63" s="138"/>
      <c r="AH63" s="140"/>
      <c r="AI63" s="143"/>
      <c r="AJ63" s="139"/>
      <c r="AK63" s="140"/>
      <c r="AL63" s="143"/>
      <c r="AM63" s="142"/>
      <c r="AN63" s="140"/>
      <c r="AO63" s="143"/>
      <c r="AP63" s="135"/>
      <c r="AQ63" s="140"/>
      <c r="AR63" s="143"/>
      <c r="AS63" s="142"/>
      <c r="AT63" s="141"/>
      <c r="AU63" s="137"/>
      <c r="AV63" s="142"/>
      <c r="AW63" s="141"/>
      <c r="AX63" s="137"/>
      <c r="AY63" s="141"/>
      <c r="AZ63" s="141"/>
      <c r="BA63" s="137"/>
      <c r="BB63" s="140"/>
      <c r="BC63" s="141"/>
      <c r="BD63" s="137"/>
      <c r="BE63" s="139"/>
      <c r="BF63" s="137"/>
      <c r="BG63" s="135"/>
      <c r="BH63" s="141"/>
      <c r="BI63" s="137"/>
      <c r="BJ63" s="135"/>
      <c r="BK63" s="141"/>
      <c r="BL63" s="141"/>
      <c r="BM63" s="198"/>
      <c r="BN63" s="218"/>
      <c r="BO63" s="219"/>
    </row>
    <row r="64" spans="1:67" s="196" customFormat="1" ht="11.25">
      <c r="A64" s="234">
        <v>3</v>
      </c>
      <c r="B64" s="235" t="s">
        <v>155</v>
      </c>
      <c r="C64" s="235"/>
      <c r="D64" s="236"/>
      <c r="E64" s="237"/>
      <c r="F64" s="248" t="s">
        <v>156</v>
      </c>
      <c r="G64" s="239"/>
      <c r="H64" s="240"/>
      <c r="I64" s="241"/>
      <c r="J64" s="242"/>
      <c r="K64" s="243"/>
      <c r="L64" s="241"/>
      <c r="M64" s="242"/>
      <c r="N64" s="244"/>
      <c r="O64" s="245"/>
      <c r="P64" s="246"/>
      <c r="Q64" s="247">
        <v>0.0010069444444444444</v>
      </c>
      <c r="R64" s="215"/>
      <c r="S64" s="216"/>
      <c r="T64" s="217" t="s">
        <v>157</v>
      </c>
      <c r="U64" s="215"/>
      <c r="V64" s="215"/>
      <c r="W64" s="142"/>
      <c r="X64" s="141"/>
      <c r="Y64" s="137"/>
      <c r="Z64" s="143"/>
      <c r="AA64" s="144"/>
      <c r="AB64" s="140"/>
      <c r="AC64" s="143"/>
      <c r="AD64" s="135"/>
      <c r="AE64" s="140"/>
      <c r="AF64" s="143"/>
      <c r="AG64" s="138"/>
      <c r="AH64" s="140"/>
      <c r="AI64" s="143"/>
      <c r="AJ64" s="139"/>
      <c r="AK64" s="140"/>
      <c r="AL64" s="143"/>
      <c r="AM64" s="142"/>
      <c r="AN64" s="140"/>
      <c r="AO64" s="143"/>
      <c r="AP64" s="135"/>
      <c r="AQ64" s="140"/>
      <c r="AR64" s="143"/>
      <c r="AS64" s="142"/>
      <c r="AT64" s="141"/>
      <c r="AU64" s="137"/>
      <c r="AV64" s="142"/>
      <c r="AW64" s="141"/>
      <c r="AX64" s="137"/>
      <c r="AY64" s="141"/>
      <c r="AZ64" s="141"/>
      <c r="BA64" s="137"/>
      <c r="BB64" s="140"/>
      <c r="BC64" s="141"/>
      <c r="BD64" s="137"/>
      <c r="BE64" s="139"/>
      <c r="BF64" s="137"/>
      <c r="BG64" s="135"/>
      <c r="BH64" s="141"/>
      <c r="BI64" s="137"/>
      <c r="BJ64" s="135"/>
      <c r="BK64" s="141"/>
      <c r="BL64" s="141"/>
      <c r="BM64" s="198"/>
      <c r="BN64" s="218"/>
      <c r="BO64" s="219"/>
    </row>
    <row r="65" spans="1:67" s="196" customFormat="1" ht="11.25">
      <c r="A65" s="234">
        <v>4</v>
      </c>
      <c r="B65" s="235" t="s">
        <v>158</v>
      </c>
      <c r="C65" s="235"/>
      <c r="D65" s="236"/>
      <c r="E65" s="237"/>
      <c r="F65" s="248" t="s">
        <v>159</v>
      </c>
      <c r="G65" s="239"/>
      <c r="H65" s="240"/>
      <c r="I65" s="241"/>
      <c r="J65" s="242"/>
      <c r="K65" s="243"/>
      <c r="L65" s="241"/>
      <c r="M65" s="242"/>
      <c r="N65" s="244"/>
      <c r="O65" s="245"/>
      <c r="P65" s="249"/>
      <c r="Q65" s="247">
        <v>0.0011574074074074073</v>
      </c>
      <c r="R65" s="215"/>
      <c r="S65" s="216"/>
      <c r="T65" s="217"/>
      <c r="U65" s="215"/>
      <c r="V65" s="215"/>
      <c r="W65" s="142"/>
      <c r="X65" s="141"/>
      <c r="Y65" s="137"/>
      <c r="Z65" s="143"/>
      <c r="AA65" s="144"/>
      <c r="AB65" s="140"/>
      <c r="AC65" s="143"/>
      <c r="AD65" s="135"/>
      <c r="AE65" s="140"/>
      <c r="AF65" s="143"/>
      <c r="AG65" s="138"/>
      <c r="AH65" s="140"/>
      <c r="AI65" s="143"/>
      <c r="AJ65" s="139"/>
      <c r="AK65" s="140"/>
      <c r="AL65" s="143"/>
      <c r="AM65" s="142"/>
      <c r="AN65" s="140"/>
      <c r="AO65" s="143"/>
      <c r="AP65" s="135"/>
      <c r="AQ65" s="140"/>
      <c r="AR65" s="143"/>
      <c r="AS65" s="142"/>
      <c r="AT65" s="141"/>
      <c r="AU65" s="137"/>
      <c r="AV65" s="142"/>
      <c r="AW65" s="141"/>
      <c r="AX65" s="137"/>
      <c r="AY65" s="141"/>
      <c r="AZ65" s="141"/>
      <c r="BA65" s="137"/>
      <c r="BB65" s="140"/>
      <c r="BC65" s="141"/>
      <c r="BD65" s="137"/>
      <c r="BE65" s="139"/>
      <c r="BF65" s="137"/>
      <c r="BG65" s="135"/>
      <c r="BH65" s="141"/>
      <c r="BI65" s="137"/>
      <c r="BJ65" s="135"/>
      <c r="BK65" s="141"/>
      <c r="BL65" s="141"/>
      <c r="BM65" s="198"/>
      <c r="BN65" s="218"/>
      <c r="BO65" s="219"/>
    </row>
    <row r="66" spans="1:67" s="196" customFormat="1" ht="11.25">
      <c r="A66" s="234">
        <v>5</v>
      </c>
      <c r="B66" s="235" t="s">
        <v>160</v>
      </c>
      <c r="C66" s="235"/>
      <c r="D66" s="236"/>
      <c r="E66" s="237"/>
      <c r="F66" s="248" t="s">
        <v>161</v>
      </c>
      <c r="G66" s="239"/>
      <c r="H66" s="240"/>
      <c r="I66" s="241"/>
      <c r="J66" s="242"/>
      <c r="K66" s="243"/>
      <c r="L66" s="241"/>
      <c r="M66" s="242"/>
      <c r="N66" s="244"/>
      <c r="O66" s="245"/>
      <c r="P66" s="246"/>
      <c r="Q66" s="247" t="s">
        <v>45</v>
      </c>
      <c r="R66" s="215"/>
      <c r="S66" s="216"/>
      <c r="T66" s="250" t="s">
        <v>162</v>
      </c>
      <c r="U66" s="215"/>
      <c r="V66" s="215"/>
      <c r="W66" s="142"/>
      <c r="X66" s="141"/>
      <c r="Y66" s="137"/>
      <c r="Z66" s="143"/>
      <c r="AA66" s="144"/>
      <c r="AB66" s="140"/>
      <c r="AC66" s="143"/>
      <c r="AD66" s="135"/>
      <c r="AE66" s="140"/>
      <c r="AF66" s="143"/>
      <c r="AG66" s="138"/>
      <c r="AH66" s="140"/>
      <c r="AI66" s="143"/>
      <c r="AJ66" s="139"/>
      <c r="AK66" s="140"/>
      <c r="AL66" s="143"/>
      <c r="AM66" s="142"/>
      <c r="AN66" s="140"/>
      <c r="AO66" s="143"/>
      <c r="AP66" s="135"/>
      <c r="AQ66" s="140"/>
      <c r="AR66" s="143"/>
      <c r="AS66" s="142"/>
      <c r="AT66" s="141"/>
      <c r="AU66" s="137"/>
      <c r="AV66" s="142"/>
      <c r="AW66" s="141"/>
      <c r="AX66" s="137"/>
      <c r="AY66" s="141"/>
      <c r="AZ66" s="141"/>
      <c r="BA66" s="137"/>
      <c r="BB66" s="140"/>
      <c r="BC66" s="141"/>
      <c r="BD66" s="137"/>
      <c r="BE66" s="139"/>
      <c r="BF66" s="137"/>
      <c r="BG66" s="135"/>
      <c r="BH66" s="141"/>
      <c r="BI66" s="137"/>
      <c r="BJ66" s="135"/>
      <c r="BK66" s="141"/>
      <c r="BL66" s="141"/>
      <c r="BM66" s="198"/>
      <c r="BN66" s="218"/>
      <c r="BO66" s="219"/>
    </row>
    <row r="67" spans="1:67" s="196" customFormat="1" ht="11.25">
      <c r="A67" s="251"/>
      <c r="B67" s="252"/>
      <c r="C67" s="252"/>
      <c r="D67" s="253"/>
      <c r="E67" s="254"/>
      <c r="F67" s="255"/>
      <c r="G67" s="256"/>
      <c r="H67" s="217"/>
      <c r="I67" s="257"/>
      <c r="J67" s="216"/>
      <c r="K67" s="258"/>
      <c r="L67" s="257"/>
      <c r="M67" s="216"/>
      <c r="N67" s="259"/>
      <c r="O67" s="260"/>
      <c r="P67" s="216"/>
      <c r="Q67" s="217"/>
      <c r="R67" s="215"/>
      <c r="S67" s="216"/>
      <c r="T67" s="217"/>
      <c r="U67" s="215"/>
      <c r="V67" s="215"/>
      <c r="W67" s="142"/>
      <c r="X67" s="141"/>
      <c r="Y67" s="137"/>
      <c r="Z67" s="143"/>
      <c r="AA67" s="144"/>
      <c r="AB67" s="140"/>
      <c r="AC67" s="143"/>
      <c r="AD67" s="135"/>
      <c r="AE67" s="140"/>
      <c r="AF67" s="143"/>
      <c r="AG67" s="138"/>
      <c r="AH67" s="140"/>
      <c r="AI67" s="143"/>
      <c r="AJ67" s="139"/>
      <c r="AK67" s="140"/>
      <c r="AL67" s="143"/>
      <c r="AM67" s="142"/>
      <c r="AN67" s="140"/>
      <c r="AO67" s="143"/>
      <c r="AP67" s="135"/>
      <c r="AQ67" s="140"/>
      <c r="AR67" s="143"/>
      <c r="AS67" s="142"/>
      <c r="AT67" s="141"/>
      <c r="AU67" s="137"/>
      <c r="AV67" s="142"/>
      <c r="AW67" s="141"/>
      <c r="AX67" s="137"/>
      <c r="AY67" s="141"/>
      <c r="AZ67" s="141"/>
      <c r="BA67" s="137"/>
      <c r="BB67" s="140"/>
      <c r="BC67" s="141"/>
      <c r="BD67" s="137"/>
      <c r="BE67" s="139"/>
      <c r="BF67" s="137"/>
      <c r="BG67" s="135"/>
      <c r="BH67" s="141"/>
      <c r="BI67" s="137"/>
      <c r="BJ67" s="135"/>
      <c r="BK67" s="141"/>
      <c r="BL67" s="141"/>
      <c r="BM67" s="198"/>
      <c r="BN67" s="218"/>
      <c r="BO67" s="219"/>
    </row>
    <row r="68" spans="1:66" ht="11.25">
      <c r="A68" s="261"/>
      <c r="B68" s="79"/>
      <c r="C68" s="79"/>
      <c r="D68" s="79"/>
      <c r="E68" s="141"/>
      <c r="F68" s="133"/>
      <c r="G68" s="134"/>
      <c r="H68" s="135"/>
      <c r="I68" s="136"/>
      <c r="J68" s="137"/>
      <c r="K68" s="138"/>
      <c r="L68" s="136"/>
      <c r="M68" s="137"/>
      <c r="N68" s="139"/>
      <c r="O68" s="140"/>
      <c r="P68" s="137"/>
      <c r="Q68" s="135"/>
      <c r="R68" s="141"/>
      <c r="S68" s="137"/>
      <c r="T68" s="135"/>
      <c r="U68" s="141"/>
      <c r="V68" s="141"/>
      <c r="W68" s="142"/>
      <c r="X68" s="141"/>
      <c r="Y68" s="262"/>
      <c r="Z68" s="143"/>
      <c r="AA68" s="263"/>
      <c r="AB68" s="140"/>
      <c r="AC68" s="143"/>
      <c r="AD68" s="135"/>
      <c r="AE68" s="140"/>
      <c r="AF68" s="143"/>
      <c r="AG68" s="138"/>
      <c r="AH68" s="140"/>
      <c r="AI68" s="143"/>
      <c r="AJ68" s="139"/>
      <c r="AK68" s="140"/>
      <c r="AL68" s="143"/>
      <c r="AM68" s="142"/>
      <c r="AN68" s="140"/>
      <c r="AO68" s="143"/>
      <c r="AP68" s="135"/>
      <c r="AQ68" s="140"/>
      <c r="AR68" s="143"/>
      <c r="AS68" s="142"/>
      <c r="AT68" s="141"/>
      <c r="AU68" s="137"/>
      <c r="AV68" s="142"/>
      <c r="AW68" s="141"/>
      <c r="AX68" s="137"/>
      <c r="AY68" s="141"/>
      <c r="AZ68" s="141"/>
      <c r="BA68" s="137"/>
      <c r="BB68" s="140"/>
      <c r="BC68" s="141"/>
      <c r="BD68" s="137"/>
      <c r="BE68" s="139"/>
      <c r="BF68" s="137"/>
      <c r="BG68" s="135"/>
      <c r="BH68" s="141"/>
      <c r="BI68" s="137"/>
      <c r="BJ68" s="135"/>
      <c r="BK68" s="141"/>
      <c r="BL68" s="141"/>
      <c r="BN68" s="265"/>
    </row>
  </sheetData>
  <sheetProtection/>
  <conditionalFormatting sqref="W34 H35:H67 H1:H33 H69:H65536">
    <cfRule type="cellIs" priority="1" dxfId="0" operator="equal" stopIfTrue="1">
      <formula>"w"</formula>
    </cfRule>
    <cfRule type="cellIs" priority="2" dxfId="1" operator="equal" stopIfTrue="1">
      <formula>"m"</formula>
    </cfRule>
  </conditionalFormatting>
  <conditionalFormatting sqref="I1:I65536">
    <cfRule type="cellIs" priority="3" dxfId="2" operator="equal" stopIfTrue="1">
      <formula>"U14"</formula>
    </cfRule>
    <cfRule type="cellIs" priority="4" dxfId="3" operator="equal" stopIfTrue="1">
      <formula>"U19"</formula>
    </cfRule>
    <cfRule type="cellIs" priority="5" dxfId="4" operator="equal" stopIfTrue="1">
      <formula>"A19"</formula>
    </cfRule>
  </conditionalFormatting>
  <dataValidations count="1">
    <dataValidation type="date" showInputMessage="1" showErrorMessage="1" promptTitle="Geburtsdatum!" prompt="Bitte im Format &quot;TT.MM.JJJJ&quot; eingeben!" errorTitle="Geburtsdatum!" error="Bitte im Format &quot;TT.MM.JJJJ&quot; eingeben!" sqref="BM43:BM50">
      <formula1>8767</formula1>
      <formula2>38173</formula2>
    </dataValidation>
  </dataValidations>
  <printOptions/>
  <pageMargins left="0.2755905511811024" right="0.2755905511811024" top="0.5511811023622047" bottom="0.5905511811023623" header="0" footer="0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Jaekel</dc:creator>
  <cp:keywords/>
  <dc:description/>
  <cp:lastModifiedBy>Ole Jaekel</cp:lastModifiedBy>
  <dcterms:created xsi:type="dcterms:W3CDTF">2005-10-24T13:33:14Z</dcterms:created>
  <dcterms:modified xsi:type="dcterms:W3CDTF">2005-10-24T13:34:04Z</dcterms:modified>
  <cp:category/>
  <cp:version/>
  <cp:contentType/>
  <cp:contentStatus/>
</cp:coreProperties>
</file>